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教育委員会\島根県教育センター共有\01部署\05研修\01新任教職員研修\R06\R６新任研様式フォルダー\"/>
    </mc:Choice>
  </mc:AlternateContent>
  <bookViews>
    <workbookView xWindow="32760" yWindow="32760" windowWidth="20490" windowHeight="7530" tabRatio="399"/>
  </bookViews>
  <sheets>
    <sheet name="年間指導計画書（拠点校方式）" sheetId="2" r:id="rId1"/>
  </sheets>
  <definedNames>
    <definedName name="_xlnm.Print_Area" localSheetId="0">'年間指導計画書（拠点校方式）'!$A$1:$AI$87</definedName>
  </definedNames>
  <calcPr calcId="162913"/>
</workbook>
</file>

<file path=xl/calcChain.xml><?xml version="1.0" encoding="utf-8"?>
<calcChain xmlns="http://schemas.openxmlformats.org/spreadsheetml/2006/main">
  <c r="AH61" i="2" l="1"/>
  <c r="AG61" i="2"/>
  <c r="AF61" i="2"/>
  <c r="AE61" i="2"/>
  <c r="AH56" i="2" l="1"/>
  <c r="AH64" i="2" l="1"/>
  <c r="AH59" i="2"/>
  <c r="AH58" i="2"/>
  <c r="AG59" i="2" l="1"/>
  <c r="AG58" i="2"/>
  <c r="AE58" i="2"/>
  <c r="AG57" i="2"/>
  <c r="AF57" i="2"/>
  <c r="AE57" i="2"/>
  <c r="AG56" i="2"/>
  <c r="AF56" i="2"/>
  <c r="AE56" i="2"/>
  <c r="AG84" i="2"/>
  <c r="AF84" i="2"/>
  <c r="AE84" i="2"/>
  <c r="AH84" i="2" s="1"/>
  <c r="AG52" i="2"/>
  <c r="AH57" i="2" l="1"/>
  <c r="AE59" i="2"/>
  <c r="AF60" i="2"/>
  <c r="AF59" i="2"/>
  <c r="AH66" i="2" l="1"/>
  <c r="AH77" i="2" l="1"/>
  <c r="AH76" i="2"/>
  <c r="AH75" i="2"/>
  <c r="AH74" i="2"/>
  <c r="AH73" i="2"/>
  <c r="AH70" i="2"/>
  <c r="AH68" i="2"/>
  <c r="AG60" i="2"/>
  <c r="AE60" i="2"/>
  <c r="AH60" i="2" s="1"/>
  <c r="Q3" i="2" l="1"/>
  <c r="AF58" i="2"/>
</calcChain>
</file>

<file path=xl/comments1.xml><?xml version="1.0" encoding="utf-8"?>
<comments xmlns="http://schemas.openxmlformats.org/spreadsheetml/2006/main">
  <authors>
    <author>Windows ユーザー</author>
  </authors>
  <commentList>
    <comment ref="C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研修上の所属教育センターが、「島根県教育センター」の学校は「島根県教育センター所長　様」、「島根県教育センター浜田教育センター」の学校は「島根県教育センター浜田教育センター長　様」をリストから選択する。</t>
        </r>
      </text>
    </comment>
    <comment ref="AH68" authorId="0" shapeId="0">
      <text>
        <r>
          <rPr>
            <i/>
            <sz val="14"/>
            <color indexed="81"/>
            <rFont val="HG創英角ｺﾞｼｯｸUB"/>
            <family val="3"/>
            <charset val="128"/>
          </rPr>
          <t>自動入力されます。</t>
        </r>
        <r>
          <rPr>
            <b/>
            <sz val="10"/>
            <color indexed="81"/>
            <rFont val="MS P ゴシック"/>
            <family val="3"/>
            <charset val="128"/>
          </rPr>
          <t xml:space="preserve">
</t>
        </r>
        <r>
          <rPr>
            <sz val="10"/>
            <color indexed="81"/>
            <rFont val="ＭＳ Ｐゴシック"/>
            <family val="3"/>
            <charset val="128"/>
          </rPr>
          <t>（印刷時には、このコメントは印字されません。）</t>
        </r>
      </text>
    </comment>
  </commentList>
</comments>
</file>

<file path=xl/sharedStrings.xml><?xml version="1.0" encoding="utf-8"?>
<sst xmlns="http://schemas.openxmlformats.org/spreadsheetml/2006/main" count="224" uniqueCount="97">
  <si>
    <t>月</t>
    <rPh sb="0" eb="1">
      <t>ツキ</t>
    </rPh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</si>
  <si>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</si>
  <si>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</si>
  <si>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</si>
  <si>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</si>
  <si>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</si>
  <si>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９</t>
    <phoneticPr fontId="1"/>
  </si>
  <si>
    <t>１０</t>
    <phoneticPr fontId="1"/>
  </si>
  <si>
    <t>１１</t>
    <phoneticPr fontId="1"/>
  </si>
  <si>
    <t>１２</t>
    <phoneticPr fontId="1"/>
  </si>
  <si>
    <t>１</t>
    <phoneticPr fontId="1"/>
  </si>
  <si>
    <t>２</t>
    <phoneticPr fontId="1"/>
  </si>
  <si>
    <t>３</t>
    <phoneticPr fontId="1"/>
  </si>
  <si>
    <t>学校名</t>
    <rPh sb="0" eb="3">
      <t>ガッコウメイ</t>
    </rPh>
    <phoneticPr fontId="1"/>
  </si>
  <si>
    <t>合計</t>
    <rPh sb="0" eb="2">
      <t>ゴウケイ</t>
    </rPh>
    <phoneticPr fontId="1"/>
  </si>
  <si>
    <t>年間</t>
    <rPh sb="0" eb="2">
      <t>ネンカン</t>
    </rPh>
    <phoneticPr fontId="1"/>
  </si>
  <si>
    <t>その他</t>
    <rPh sb="2" eb="3">
      <t>タ</t>
    </rPh>
    <phoneticPr fontId="1"/>
  </si>
  <si>
    <t>教育センター研修</t>
    <rPh sb="0" eb="2">
      <t>キョウイク</t>
    </rPh>
    <rPh sb="6" eb="8">
      <t>ケンシュウ</t>
    </rPh>
    <phoneticPr fontId="1"/>
  </si>
  <si>
    <t>必須</t>
    <rPh sb="0" eb="2">
      <t>ヒッス</t>
    </rPh>
    <phoneticPr fontId="1"/>
  </si>
  <si>
    <t>一般研</t>
    <rPh sb="0" eb="2">
      <t>イッパン</t>
    </rPh>
    <rPh sb="2" eb="3">
      <t>ケン</t>
    </rPh>
    <phoneticPr fontId="1"/>
  </si>
  <si>
    <t>教科研</t>
    <rPh sb="0" eb="2">
      <t>キョウカ</t>
    </rPh>
    <rPh sb="2" eb="3">
      <t>ケン</t>
    </rPh>
    <phoneticPr fontId="1"/>
  </si>
  <si>
    <t>指導方式</t>
    <rPh sb="0" eb="2">
      <t>シドウ</t>
    </rPh>
    <rPh sb="2" eb="4">
      <t>ホウシキ</t>
    </rPh>
    <phoneticPr fontId="1"/>
  </si>
  <si>
    <t>初任者氏名</t>
    <rPh sb="0" eb="3">
      <t>ショニンシャ</t>
    </rPh>
    <rPh sb="3" eb="5">
      <t>シメイ</t>
    </rPh>
    <phoneticPr fontId="1"/>
  </si>
  <si>
    <t>校長氏名</t>
    <rPh sb="0" eb="2">
      <t>コウチョウ</t>
    </rPh>
    <rPh sb="2" eb="4">
      <t>シメイ</t>
    </rPh>
    <phoneticPr fontId="1"/>
  </si>
  <si>
    <t>校指</t>
    <rPh sb="0" eb="1">
      <t>コウ</t>
    </rPh>
    <rPh sb="1" eb="2">
      <t>ユビ</t>
    </rPh>
    <phoneticPr fontId="1"/>
  </si>
  <si>
    <t>校内指導教員氏名</t>
    <rPh sb="0" eb="2">
      <t>コウナイ</t>
    </rPh>
    <rPh sb="2" eb="4">
      <t>シドウ</t>
    </rPh>
    <rPh sb="4" eb="6">
      <t>キョウイン</t>
    </rPh>
    <rPh sb="6" eb="8">
      <t>シメイ</t>
    </rPh>
    <phoneticPr fontId="1"/>
  </si>
  <si>
    <t>１学期</t>
    <rPh sb="0" eb="2">
      <t>ガッキ</t>
    </rPh>
    <phoneticPr fontId="1"/>
  </si>
  <si>
    <t>２学期</t>
    <rPh sb="0" eb="2">
      <t>ガッキ</t>
    </rPh>
    <phoneticPr fontId="1"/>
  </si>
  <si>
    <t>３学期</t>
    <rPh sb="0" eb="2">
      <t>ガッキ</t>
    </rPh>
    <phoneticPr fontId="1"/>
  </si>
  <si>
    <t>教科等の研修</t>
    <rPh sb="0" eb="3">
      <t>キョウカトウ</t>
    </rPh>
    <rPh sb="4" eb="6">
      <t>ケンシュウ</t>
    </rPh>
    <phoneticPr fontId="1"/>
  </si>
  <si>
    <t>一般研修</t>
    <rPh sb="0" eb="2">
      <t>イッパン</t>
    </rPh>
    <rPh sb="2" eb="4">
      <t>ケンシュウ</t>
    </rPh>
    <phoneticPr fontId="1"/>
  </si>
  <si>
    <t>校指：校内指導教員</t>
    <rPh sb="0" eb="1">
      <t>コウ</t>
    </rPh>
    <rPh sb="1" eb="2">
      <t>ユビ</t>
    </rPh>
    <rPh sb="3" eb="5">
      <t>コウナイ</t>
    </rPh>
    <rPh sb="5" eb="7">
      <t>シドウ</t>
    </rPh>
    <rPh sb="7" eb="9">
      <t>キョウイン</t>
    </rPh>
    <phoneticPr fontId="1"/>
  </si>
  <si>
    <t>研修
時数</t>
    <rPh sb="0" eb="2">
      <t>ケンシュウ</t>
    </rPh>
    <rPh sb="3" eb="5">
      <t>ジスウ</t>
    </rPh>
    <phoneticPr fontId="1"/>
  </si>
  <si>
    <t>研修時数</t>
    <rPh sb="0" eb="2">
      <t>ケンシュウ</t>
    </rPh>
    <rPh sb="2" eb="4">
      <t>ジスウ</t>
    </rPh>
    <phoneticPr fontId="1"/>
  </si>
  <si>
    <t>必須項目の研修時数</t>
    <rPh sb="0" eb="2">
      <t>ヒッス</t>
    </rPh>
    <rPh sb="2" eb="4">
      <t>コウモク</t>
    </rPh>
    <rPh sb="5" eb="7">
      <t>ケンシュウ</t>
    </rPh>
    <rPh sb="7" eb="9">
      <t>ジスウ</t>
    </rPh>
    <phoneticPr fontId="1"/>
  </si>
  <si>
    <t>様式１に関する問い合わせ先
（学校の担当者の職・氏名）</t>
    <rPh sb="0" eb="2">
      <t>ヨウシキ</t>
    </rPh>
    <rPh sb="4" eb="5">
      <t>カン</t>
    </rPh>
    <rPh sb="7" eb="8">
      <t>ト</t>
    </rPh>
    <rPh sb="9" eb="10">
      <t>ア</t>
    </rPh>
    <rPh sb="12" eb="13">
      <t>サキ</t>
    </rPh>
    <rPh sb="15" eb="17">
      <t>ガッコウ</t>
    </rPh>
    <rPh sb="18" eb="21">
      <t>タントウシャ</t>
    </rPh>
    <rPh sb="22" eb="23">
      <t>ショク</t>
    </rPh>
    <rPh sb="24" eb="26">
      <t>シメイ</t>
    </rPh>
    <phoneticPr fontId="1"/>
  </si>
  <si>
    <t>職・氏名</t>
    <rPh sb="0" eb="1">
      <t>ショク</t>
    </rPh>
    <rPh sb="2" eb="4">
      <t>シメイ</t>
    </rPh>
    <phoneticPr fontId="1"/>
  </si>
  <si>
    <t>電話番号</t>
    <rPh sb="0" eb="2">
      <t>デンワ</t>
    </rPh>
    <rPh sb="2" eb="4">
      <t>バンゴウ</t>
    </rPh>
    <phoneticPr fontId="1"/>
  </si>
  <si>
    <t>（注１）</t>
    <rPh sb="1" eb="2">
      <t>チュウ</t>
    </rPh>
    <phoneticPr fontId="1"/>
  </si>
  <si>
    <t>※「指導時数」欄の略称は次のとおり。</t>
    <rPh sb="2" eb="4">
      <t>シドウ</t>
    </rPh>
    <rPh sb="4" eb="6">
      <t>ジスウ</t>
    </rPh>
    <rPh sb="7" eb="8">
      <t>ラン</t>
    </rPh>
    <rPh sb="9" eb="11">
      <t>リャクショウ</t>
    </rPh>
    <rPh sb="12" eb="13">
      <t>ツギ</t>
    </rPh>
    <phoneticPr fontId="1"/>
  </si>
  <si>
    <t>その他：その他の教職員</t>
    <rPh sb="2" eb="3">
      <t>タ</t>
    </rPh>
    <rPh sb="6" eb="7">
      <t>タ</t>
    </rPh>
    <rPh sb="8" eb="11">
      <t>キョウショクイン</t>
    </rPh>
    <phoneticPr fontId="1"/>
  </si>
  <si>
    <t>（注２）</t>
    <rPh sb="1" eb="2">
      <t>チュウ</t>
    </rPh>
    <phoneticPr fontId="1"/>
  </si>
  <si>
    <t>総時数</t>
    <rPh sb="0" eb="1">
      <t>ソウ</t>
    </rPh>
    <rPh sb="1" eb="3">
      <t>ジスウ</t>
    </rPh>
    <phoneticPr fontId="1"/>
  </si>
  <si>
    <t>内道徳・特活</t>
    <rPh sb="0" eb="1">
      <t>ウチ</t>
    </rPh>
    <rPh sb="1" eb="3">
      <t>ドウトク</t>
    </rPh>
    <rPh sb="4" eb="6">
      <t>トッカツ</t>
    </rPh>
    <phoneticPr fontId="1"/>
  </si>
  <si>
    <t>道徳教育</t>
    <rPh sb="0" eb="2">
      <t>ドウトク</t>
    </rPh>
    <rPh sb="2" eb="4">
      <t>キョウイク</t>
    </rPh>
    <phoneticPr fontId="1"/>
  </si>
  <si>
    <t>特別活動</t>
    <rPh sb="0" eb="2">
      <t>トクベツ</t>
    </rPh>
    <rPh sb="2" eb="4">
      <t>カツドウ</t>
    </rPh>
    <phoneticPr fontId="1"/>
  </si>
  <si>
    <t>先輩に学ぶ
一日研修</t>
    <rPh sb="0" eb="2">
      <t>センパイ</t>
    </rPh>
    <rPh sb="3" eb="4">
      <t>マナ</t>
    </rPh>
    <rPh sb="6" eb="10">
      <t>イチニチケンシュウ</t>
    </rPh>
    <phoneticPr fontId="1"/>
  </si>
  <si>
    <t>先輩に学ぶ一日研修日数</t>
    <rPh sb="0" eb="2">
      <t>センパイ</t>
    </rPh>
    <rPh sb="3" eb="4">
      <t>マナ</t>
    </rPh>
    <rPh sb="5" eb="9">
      <t>イチニチケンシュウ</t>
    </rPh>
    <rPh sb="9" eb="11">
      <t>ニッスウ</t>
    </rPh>
    <phoneticPr fontId="1"/>
  </si>
  <si>
    <t>見学研</t>
    <rPh sb="0" eb="2">
      <t>ケンガク</t>
    </rPh>
    <rPh sb="2" eb="3">
      <t>ケン</t>
    </rPh>
    <phoneticPr fontId="1"/>
  </si>
  <si>
    <t>実践研</t>
    <rPh sb="0" eb="2">
      <t>ジッセン</t>
    </rPh>
    <rPh sb="2" eb="3">
      <t>ケン</t>
    </rPh>
    <phoneticPr fontId="1"/>
  </si>
  <si>
    <t>①見学研</t>
    <phoneticPr fontId="1"/>
  </si>
  <si>
    <t>②実践研</t>
    <phoneticPr fontId="1"/>
  </si>
  <si>
    <t>文 　書 　番 　号</t>
    <phoneticPr fontId="1"/>
  </si>
  <si>
    <t>令和　 年  月　日</t>
    <phoneticPr fontId="1"/>
  </si>
  <si>
    <r>
      <t>【全】授業づくり
【全】学級（ホームルーム）経営
【全】学校組織マネジメントと連携・協働
【小中】総合的な学習の時間
【高】総合的な探究の時間
【特】</t>
    </r>
    <r>
      <rPr>
        <sz val="9"/>
        <rFont val="ＭＳ Ｐ明朝"/>
        <family val="1"/>
        <charset val="128"/>
      </rPr>
      <t>総合的な学習(探究)の時間</t>
    </r>
    <r>
      <rPr>
        <sz val="10"/>
        <rFont val="ＭＳ Ｐ明朝"/>
        <family val="1"/>
        <charset val="128"/>
      </rPr>
      <t xml:space="preserve">
【全】フォローアップ研修</t>
    </r>
    <rPh sb="1" eb="2">
      <t>ゼン</t>
    </rPh>
    <rPh sb="3" eb="5">
      <t>ジュギョウ</t>
    </rPh>
    <rPh sb="39" eb="41">
      <t>レンケイ</t>
    </rPh>
    <rPh sb="42" eb="44">
      <t>キョウドウ</t>
    </rPh>
    <rPh sb="46" eb="47">
      <t>ショウ</t>
    </rPh>
    <rPh sb="47" eb="48">
      <t>チュウ</t>
    </rPh>
    <rPh sb="49" eb="52">
      <t>ソウゴウテキ</t>
    </rPh>
    <rPh sb="53" eb="55">
      <t>ガクシュウ</t>
    </rPh>
    <rPh sb="56" eb="58">
      <t>ジカン</t>
    </rPh>
    <rPh sb="60" eb="61">
      <t>コウ</t>
    </rPh>
    <rPh sb="73" eb="74">
      <t>トク</t>
    </rPh>
    <rPh sb="75" eb="78">
      <t>ソウゴウテキ</t>
    </rPh>
    <rPh sb="79" eb="81">
      <t>ガクシュウ</t>
    </rPh>
    <rPh sb="82" eb="84">
      <t>タンキュウ</t>
    </rPh>
    <rPh sb="86" eb="88">
      <t>ジカン</t>
    </rPh>
    <rPh sb="90" eb="91">
      <t>ゼン</t>
    </rPh>
    <rPh sb="99" eb="101">
      <t>ケンシュウ</t>
    </rPh>
    <phoneticPr fontId="1"/>
  </si>
  <si>
    <r>
      <t>※指導時数</t>
    </r>
    <r>
      <rPr>
        <sz val="8"/>
        <color indexed="8"/>
        <rFont val="ＭＳ Ｐ明朝"/>
        <family val="1"/>
        <charset val="128"/>
      </rPr>
      <t>（注１）</t>
    </r>
    <rPh sb="1" eb="3">
      <t>シドウ</t>
    </rPh>
    <rPh sb="3" eb="5">
      <t>ジスウ</t>
    </rPh>
    <rPh sb="6" eb="7">
      <t>チュウ</t>
    </rPh>
    <phoneticPr fontId="1"/>
  </si>
  <si>
    <r>
      <rPr>
        <sz val="10"/>
        <color indexed="8"/>
        <rFont val="ＭＳ Ｐ明朝"/>
        <family val="1"/>
        <charset val="128"/>
      </rPr>
      <t>必須</t>
    </r>
    <r>
      <rPr>
        <sz val="8"/>
        <color indexed="8"/>
        <rFont val="ＭＳ Ｐ明朝"/>
        <family val="1"/>
        <charset val="128"/>
      </rPr>
      <t xml:space="preserve">
（注２）</t>
    </r>
    <rPh sb="0" eb="2">
      <t>ヒッス</t>
    </rPh>
    <rPh sb="4" eb="5">
      <t>チュウ</t>
    </rPh>
    <phoneticPr fontId="1"/>
  </si>
  <si>
    <t>③振返研</t>
    <rPh sb="1" eb="2">
      <t>フ</t>
    </rPh>
    <rPh sb="2" eb="3">
      <t>カエ</t>
    </rPh>
    <rPh sb="3" eb="4">
      <t>ケン</t>
    </rPh>
    <phoneticPr fontId="1"/>
  </si>
  <si>
    <t>④教材研</t>
    <rPh sb="1" eb="3">
      <t>キョウザイ</t>
    </rPh>
    <rPh sb="3" eb="4">
      <t>ケン</t>
    </rPh>
    <phoneticPr fontId="1"/>
  </si>
  <si>
    <t>③振返研</t>
    <rPh sb="1" eb="3">
      <t>フリカエ</t>
    </rPh>
    <rPh sb="3" eb="4">
      <t>ケン</t>
    </rPh>
    <phoneticPr fontId="1"/>
  </si>
  <si>
    <t>振返研</t>
    <rPh sb="0" eb="1">
      <t>フ</t>
    </rPh>
    <rPh sb="1" eb="2">
      <t>カエ</t>
    </rPh>
    <rPh sb="2" eb="3">
      <t>ケン</t>
    </rPh>
    <phoneticPr fontId="1"/>
  </si>
  <si>
    <t>教材研</t>
    <rPh sb="0" eb="2">
      <t>キョウザイ</t>
    </rPh>
    <rPh sb="2" eb="3">
      <t>ケン</t>
    </rPh>
    <phoneticPr fontId="1"/>
  </si>
  <si>
    <t>一般研</t>
    <rPh sb="0" eb="2">
      <t>イッパン</t>
    </rPh>
    <rPh sb="2" eb="3">
      <t>ケン</t>
    </rPh>
    <phoneticPr fontId="1"/>
  </si>
  <si>
    <t>A 教職員の勤務と公務員としての在り方</t>
    <rPh sb="2" eb="5">
      <t>キョウショクイン</t>
    </rPh>
    <rPh sb="6" eb="8">
      <t>キンム</t>
    </rPh>
    <rPh sb="9" eb="12">
      <t>コウムイン</t>
    </rPh>
    <rPh sb="16" eb="17">
      <t>ア</t>
    </rPh>
    <rPh sb="18" eb="19">
      <t>カタ</t>
    </rPh>
    <phoneticPr fontId="1"/>
  </si>
  <si>
    <r>
      <t xml:space="preserve">C </t>
    </r>
    <r>
      <rPr>
        <sz val="9"/>
        <rFont val="ＭＳ Ｐ明朝"/>
        <family val="1"/>
        <charset val="128"/>
      </rPr>
      <t>竹島に関する学習</t>
    </r>
    <rPh sb="2" eb="4">
      <t>タケシマ</t>
    </rPh>
    <rPh sb="5" eb="6">
      <t>カン</t>
    </rPh>
    <rPh sb="8" eb="10">
      <t>ガクシュウ</t>
    </rPh>
    <phoneticPr fontId="1"/>
  </si>
  <si>
    <t>D 人権教育</t>
    <rPh sb="2" eb="4">
      <t>ジンケン</t>
    </rPh>
    <rPh sb="4" eb="6">
      <t>キョウイク</t>
    </rPh>
    <phoneticPr fontId="1"/>
  </si>
  <si>
    <t>E 特別支援教育</t>
    <rPh sb="2" eb="8">
      <t>トクベツシエンキョウイク</t>
    </rPh>
    <phoneticPr fontId="1"/>
  </si>
  <si>
    <t>F メンタルヘルス</t>
    <phoneticPr fontId="1"/>
  </si>
  <si>
    <t>G フォローアップ研修</t>
    <rPh sb="9" eb="11">
      <t>ケンシュウ</t>
    </rPh>
    <phoneticPr fontId="1"/>
  </si>
  <si>
    <r>
      <t>必ず実施しなければならない研修項目には、リストから</t>
    </r>
    <r>
      <rPr>
        <sz val="11"/>
        <color rgb="FFFF0000"/>
        <rFont val="ＭＳ Ｐ明朝"/>
        <family val="1"/>
        <charset val="128"/>
      </rPr>
      <t>研修内容（A～G)を</t>
    </r>
    <r>
      <rPr>
        <sz val="11"/>
        <rFont val="ＭＳ Ｐ明朝"/>
        <family val="1"/>
        <charset val="128"/>
      </rPr>
      <t>選択する。</t>
    </r>
    <rPh sb="0" eb="1">
      <t>カナラ</t>
    </rPh>
    <rPh sb="2" eb="4">
      <t>ジッシ</t>
    </rPh>
    <rPh sb="13" eb="15">
      <t>ケンシュウ</t>
    </rPh>
    <rPh sb="15" eb="17">
      <t>コウモク</t>
    </rPh>
    <rPh sb="25" eb="27">
      <t>ケンシュウ</t>
    </rPh>
    <rPh sb="27" eb="29">
      <t>ナイヨウ</t>
    </rPh>
    <rPh sb="35" eb="37">
      <t>センタク</t>
    </rPh>
    <phoneticPr fontId="1"/>
  </si>
  <si>
    <t>B 教職員研修と教職員としての生き方在り方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</si>
  <si>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</si>
  <si>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</si>
  <si>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</si>
  <si>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</si>
  <si>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</si>
  <si>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Ｆ</t>
    <phoneticPr fontId="1"/>
  </si>
  <si>
    <t>Ｇ</t>
    <phoneticPr fontId="1"/>
  </si>
  <si>
    <t>様式１（拠点校方式用）</t>
    <rPh sb="0" eb="2">
      <t>ヨウシキ</t>
    </rPh>
    <rPh sb="4" eb="6">
      <t>キョテン</t>
    </rPh>
    <rPh sb="6" eb="7">
      <t>コウ</t>
    </rPh>
    <rPh sb="7" eb="10">
      <t>ホウシキヨウ</t>
    </rPh>
    <phoneticPr fontId="1"/>
  </si>
  <si>
    <t>拠点校方式</t>
    <rPh sb="0" eb="2">
      <t>キョテン</t>
    </rPh>
    <rPh sb="2" eb="3">
      <t>コウ</t>
    </rPh>
    <rPh sb="3" eb="5">
      <t>ホウシキ</t>
    </rPh>
    <phoneticPr fontId="1"/>
  </si>
  <si>
    <t>拠指</t>
    <rPh sb="0" eb="1">
      <t>キョ</t>
    </rPh>
    <rPh sb="1" eb="2">
      <t>ユビ</t>
    </rPh>
    <phoneticPr fontId="1"/>
  </si>
  <si>
    <t>拠指：拠点校指導教員</t>
    <rPh sb="0" eb="1">
      <t>キョ</t>
    </rPh>
    <rPh sb="1" eb="2">
      <t>ユビ</t>
    </rPh>
    <rPh sb="3" eb="5">
      <t>キョテン</t>
    </rPh>
    <rPh sb="5" eb="6">
      <t>コウ</t>
    </rPh>
    <rPh sb="6" eb="8">
      <t>シドウ</t>
    </rPh>
    <rPh sb="8" eb="10">
      <t>キョウイン</t>
    </rPh>
    <phoneticPr fontId="1"/>
  </si>
  <si>
    <t>拠点校指導教員の指導時数</t>
  </si>
  <si>
    <t>学期</t>
  </si>
  <si>
    <t>１学期</t>
  </si>
  <si>
    <t>２学期</t>
  </si>
  <si>
    <t>３学期</t>
  </si>
  <si>
    <t>年間</t>
  </si>
  <si>
    <t>必須</t>
  </si>
  <si>
    <t>時数</t>
  </si>
  <si>
    <t>【中高特】道徳教育
【小特】教科指導
【中高特】特別活動
【特】子どもの見方･とらえ方
【全】授業参観
【全】授業づくり</t>
    <rPh sb="1" eb="2">
      <t>チュウ</t>
    </rPh>
    <rPh sb="2" eb="3">
      <t>コウ</t>
    </rPh>
    <rPh sb="3" eb="4">
      <t>トク</t>
    </rPh>
    <rPh sb="5" eb="7">
      <t>ドウトク</t>
    </rPh>
    <rPh sb="7" eb="9">
      <t>キョウイク</t>
    </rPh>
    <rPh sb="22" eb="23">
      <t>トク</t>
    </rPh>
    <phoneticPr fontId="1"/>
  </si>
  <si>
    <t>【全】人権教育
【全】生徒指導・教育相談
【小中高】特別支援教育
【特】特別支援学校における教育</t>
    <rPh sb="22" eb="25">
      <t>ショウチュウコウ</t>
    </rPh>
    <rPh sb="26" eb="28">
      <t>トクベツ</t>
    </rPh>
    <rPh sb="28" eb="30">
      <t>シエン</t>
    </rPh>
    <rPh sb="30" eb="32">
      <t>キョウイク</t>
    </rPh>
    <rPh sb="34" eb="35">
      <t>トク</t>
    </rPh>
    <rPh sb="36" eb="38">
      <t>トクベツ</t>
    </rPh>
    <rPh sb="38" eb="40">
      <t>シエン</t>
    </rPh>
    <rPh sb="40" eb="42">
      <t>ガッコウ</t>
    </rPh>
    <rPh sb="46" eb="48">
      <t>キョウイク</t>
    </rPh>
    <phoneticPr fontId="1"/>
  </si>
  <si>
    <t>【全】授業づくり
【小】外国語教育
【小】キャリア教育
【小】特別活動
【小】道徳教育
【中】特別活動
【中】道徳教育</t>
    <rPh sb="45" eb="46">
      <t>チュウ</t>
    </rPh>
    <rPh sb="47" eb="49">
      <t>トクベツ</t>
    </rPh>
    <rPh sb="49" eb="51">
      <t>カツドウ</t>
    </rPh>
    <rPh sb="53" eb="54">
      <t>チュウ</t>
    </rPh>
    <rPh sb="55" eb="57">
      <t>ドウトク</t>
    </rPh>
    <rPh sb="57" eb="59">
      <t>キョウイク</t>
    </rPh>
    <phoneticPr fontId="1"/>
  </si>
  <si>
    <t>【全】教職員の倫理と服務
【全】学習指導要領
【全】人権教育
【全】授業づくり
【全】教育の情報化
【全】接遇と社会人としての心構え
【小中高】学級（ホームルーム）経営
【中高特】キャリア教育
【特】特別支援学校における教育</t>
    <rPh sb="1" eb="2">
      <t>ゼン</t>
    </rPh>
    <rPh sb="7" eb="9">
      <t>リンリ</t>
    </rPh>
    <rPh sb="14" eb="15">
      <t>ゼン</t>
    </rPh>
    <rPh sb="16" eb="18">
      <t>ガクシュウ</t>
    </rPh>
    <rPh sb="18" eb="20">
      <t>シドウ</t>
    </rPh>
    <rPh sb="20" eb="22">
      <t>ヨウリョウ</t>
    </rPh>
    <rPh sb="24" eb="25">
      <t>ゼン</t>
    </rPh>
    <rPh sb="26" eb="28">
      <t>ジンケン</t>
    </rPh>
    <rPh sb="28" eb="30">
      <t>キョウイク</t>
    </rPh>
    <rPh sb="41" eb="42">
      <t>ゼン</t>
    </rPh>
    <rPh sb="43" eb="45">
      <t>キョウイク</t>
    </rPh>
    <rPh sb="46" eb="48">
      <t>ジョウホウ</t>
    </rPh>
    <rPh sb="48" eb="49">
      <t>カ</t>
    </rPh>
    <rPh sb="51" eb="52">
      <t>ゼン</t>
    </rPh>
    <rPh sb="53" eb="55">
      <t>セツグウ</t>
    </rPh>
    <rPh sb="56" eb="59">
      <t>シャカイジン</t>
    </rPh>
    <rPh sb="63" eb="65">
      <t>ココロガマ</t>
    </rPh>
    <rPh sb="70" eb="71">
      <t>コウ</t>
    </rPh>
    <rPh sb="72" eb="74">
      <t>ガッキュウ</t>
    </rPh>
    <rPh sb="82" eb="84">
      <t>ケイエイ</t>
    </rPh>
    <rPh sb="86" eb="88">
      <t>チュウコウ</t>
    </rPh>
    <rPh sb="88" eb="89">
      <t>トク</t>
    </rPh>
    <rPh sb="94" eb="96">
      <t>キョウイク</t>
    </rPh>
    <rPh sb="98" eb="99">
      <t>トク</t>
    </rPh>
    <rPh sb="104" eb="106">
      <t>ガッコウ</t>
    </rPh>
    <rPh sb="110" eb="112">
      <t>キョウイク</t>
    </rPh>
    <phoneticPr fontId="1"/>
  </si>
  <si>
    <t>拠点校指導教員氏名</t>
    <rPh sb="0" eb="3">
      <t>キョテンコウ</t>
    </rPh>
    <rPh sb="3" eb="5">
      <t>シドウ</t>
    </rPh>
    <rPh sb="5" eb="7">
      <t>キョウイン</t>
    </rPh>
    <rPh sb="7" eb="9">
      <t>シメイ</t>
    </rPh>
    <phoneticPr fontId="1"/>
  </si>
  <si>
    <t>令和６年度初任者研修年間指導計画書</t>
    <rPh sb="0" eb="2">
      <t>レイワ</t>
    </rPh>
    <rPh sb="3" eb="5">
      <t>ネンド</t>
    </rPh>
    <rPh sb="5" eb="8">
      <t>ショニンシャ</t>
    </rPh>
    <rPh sb="8" eb="10">
      <t>ケンシュウ</t>
    </rPh>
    <rPh sb="10" eb="12">
      <t>ネンカン</t>
    </rPh>
    <rPh sb="12" eb="14">
      <t>シドウ</t>
    </rPh>
    <rPh sb="14" eb="17">
      <t>ケイカクショ</t>
    </rPh>
    <phoneticPr fontId="1"/>
  </si>
  <si>
    <t>※教材研の内、8時間は見学研とその振返研にあてること可。</t>
    <rPh sb="1" eb="3">
      <t>キョウザイ</t>
    </rPh>
    <rPh sb="3" eb="4">
      <t>ケン</t>
    </rPh>
    <rPh sb="5" eb="6">
      <t>ウチ</t>
    </rPh>
    <rPh sb="8" eb="10">
      <t>ジカン</t>
    </rPh>
    <rPh sb="11" eb="14">
      <t>ケンガクケン</t>
    </rPh>
    <rPh sb="17" eb="18">
      <t>フ</t>
    </rPh>
    <rPh sb="18" eb="19">
      <t>カエ</t>
    </rPh>
    <rPh sb="19" eb="20">
      <t>ケン</t>
    </rPh>
    <rPh sb="26" eb="27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</si>
</sst>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i/>
      <sz val="12"/>
      <name val="ＭＳ Ｐ明朝"/>
      <family val="1"/>
      <charset val="128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.5"/>
      <name val="ＭＳ Ｐ明朝"/>
      <family val="1"/>
      <charset val="128"/>
    </font>
    <font>
      <b/>
      <sz val="10"/>
      <color indexed="81"/>
      <name val="MS P ゴシック"/>
      <family val="3"/>
      <charset val="128"/>
    </font>
    <font>
      <sz val="1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0"/>
      <color indexed="8"/>
      <name val="ＭＳ Ｐ明朝"/>
      <family val="1"/>
      <charset val="128"/>
    </font>
    <font>
      <sz val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b/>
      <sz val="16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ajor"/>
    </font>
    <font>
      <b/>
      <sz val="22"/>
      <name val="ＭＳ Ｐゴシック"/>
      <family val="3"/>
      <charset val="128"/>
      <scheme val="major"/>
    </font>
    <font>
      <sz val="10"/>
      <color theme="1"/>
      <name val="ＭＳ Ｐ明朝"/>
      <family val="1"/>
      <charset val="128"/>
    </font>
    <font>
      <b/>
      <sz val="18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i/>
      <sz val="14"/>
      <color rgb="FFFF0000"/>
      <name val="HG創英角ｺﾞｼｯｸUB"/>
      <family val="3"/>
      <charset val="128"/>
    </font>
    <font>
      <sz val="14"/>
      <color theme="1"/>
      <name val="HG創英角ｺﾞｼｯｸUB"/>
      <family val="3"/>
      <charset val="128"/>
    </font>
    <font>
      <i/>
      <sz val="14"/>
      <color indexed="81"/>
      <name val="HG創英角ｺﾞｼｯｸUB"/>
      <family val="3"/>
      <charset val="128"/>
    </font>
    <font>
      <sz val="10"/>
      <color indexed="81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8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55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ill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19" fillId="0" borderId="0" xfId="0" applyFont="1" applyBorder="1" applyAlignment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3" fillId="0" borderId="23" xfId="0" applyFont="1" applyFill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24" xfId="0" applyFont="1" applyFill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3" fillId="0" borderId="26" xfId="0" applyFont="1" applyFill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18" fillId="0" borderId="3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21" fillId="0" borderId="0" xfId="0" applyFont="1" applyBorder="1" applyAlignment="1" applyProtection="1">
      <alignment vertical="top" textRotation="255" wrapText="1" shrinkToFit="1"/>
    </xf>
    <xf numFmtId="0" fontId="21" fillId="0" borderId="0" xfId="0" applyFont="1" applyBorder="1" applyAlignment="1" applyProtection="1">
      <alignment horizontal="center" vertical="top" textRotation="255" wrapText="1" shrinkToFit="1"/>
    </xf>
    <xf numFmtId="0" fontId="17" fillId="0" borderId="0" xfId="0" applyFont="1" applyProtection="1">
      <alignment vertical="center"/>
    </xf>
    <xf numFmtId="0" fontId="2" fillId="0" borderId="29" xfId="0" applyFont="1" applyBorder="1" applyAlignment="1" applyProtection="1">
      <alignment horizontal="center" vertical="center" shrinkToFit="1"/>
    </xf>
    <xf numFmtId="0" fontId="2" fillId="0" borderId="24" xfId="0" quotePrefix="1" applyFont="1" applyBorder="1" applyAlignment="1" applyProtection="1">
      <alignment horizontal="center" vertical="center" shrinkToFit="1"/>
    </xf>
    <xf numFmtId="0" fontId="2" fillId="0" borderId="24" xfId="0" applyFont="1" applyBorder="1" applyAlignment="1" applyProtection="1">
      <alignment horizontal="center" vertical="center" shrinkToFit="1"/>
    </xf>
    <xf numFmtId="0" fontId="2" fillId="0" borderId="25" xfId="0" applyFont="1" applyBorder="1" applyAlignment="1" applyProtection="1">
      <alignment horizontal="center" vertical="center" shrinkToFit="1"/>
    </xf>
    <xf numFmtId="0" fontId="2" fillId="0" borderId="23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 shrinkToFit="1"/>
    </xf>
    <xf numFmtId="0" fontId="2" fillId="0" borderId="17" xfId="0" applyFont="1" applyBorder="1" applyAlignment="1" applyProtection="1">
      <alignment horizontal="center" vertical="center" shrinkToFit="1"/>
    </xf>
    <xf numFmtId="0" fontId="2" fillId="0" borderId="26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3" borderId="23" xfId="0" applyFont="1" applyFill="1" applyBorder="1" applyAlignment="1" applyProtection="1">
      <alignment horizontal="center" vertical="center" shrinkToFit="1"/>
      <protection locked="0"/>
    </xf>
    <xf numFmtId="0" fontId="2" fillId="3" borderId="26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</xf>
    <xf numFmtId="0" fontId="2" fillId="0" borderId="3" xfId="0" applyFont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left" vertical="center" shrinkToFit="1"/>
    </xf>
    <xf numFmtId="0" fontId="2" fillId="0" borderId="0" xfId="0" applyFont="1" applyAlignment="1" applyProtection="1">
      <alignment horizontal="left" vertical="center"/>
    </xf>
    <xf numFmtId="0" fontId="6" fillId="0" borderId="0" xfId="0" applyFont="1" applyBorder="1" applyAlignment="1" applyProtection="1">
      <alignment vertical="top" textRotation="255" wrapText="1"/>
    </xf>
    <xf numFmtId="0" fontId="16" fillId="0" borderId="26" xfId="0" applyFont="1" applyBorder="1" applyAlignment="1">
      <alignment horizontal="center" vertical="center" shrinkToFit="1"/>
    </xf>
    <xf numFmtId="0" fontId="2" fillId="0" borderId="0" xfId="0" applyFont="1" applyFill="1" applyBorder="1" applyAlignment="1" applyProtection="1">
      <alignment vertical="center" shrinkToFit="1"/>
    </xf>
    <xf numFmtId="0" fontId="2" fillId="0" borderId="0" xfId="0" applyFont="1" applyAlignment="1">
      <alignment vertical="top" wrapText="1"/>
    </xf>
    <xf numFmtId="0" fontId="26" fillId="0" borderId="0" xfId="0" applyFont="1">
      <alignment vertical="center"/>
    </xf>
    <xf numFmtId="0" fontId="7" fillId="0" borderId="24" xfId="0" applyFont="1" applyFill="1" applyBorder="1" applyAlignment="1" applyProtection="1">
      <alignment horizontal="center" vertical="center" shrinkToFit="1"/>
      <protection locked="0"/>
    </xf>
    <xf numFmtId="0" fontId="7" fillId="0" borderId="23" xfId="0" applyFont="1" applyFill="1" applyBorder="1" applyAlignment="1" applyProtection="1">
      <alignment horizontal="center" vertical="center" shrinkToFit="1"/>
      <protection locked="0"/>
    </xf>
    <xf numFmtId="0" fontId="7" fillId="0" borderId="26" xfId="0" applyFont="1" applyFill="1" applyBorder="1" applyAlignment="1" applyProtection="1">
      <alignment horizontal="center" vertical="center" shrinkToFit="1"/>
      <protection locked="0"/>
    </xf>
    <xf numFmtId="0" fontId="7" fillId="0" borderId="21" xfId="0" applyFont="1" applyFill="1" applyBorder="1" applyAlignment="1" applyProtection="1">
      <alignment horizontal="center" vertical="center" shrinkToFit="1"/>
      <protection locked="0"/>
    </xf>
    <xf numFmtId="0" fontId="2" fillId="3" borderId="2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7" fillId="0" borderId="27" xfId="0" applyFont="1" applyFill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>
      <alignment vertical="center"/>
    </xf>
    <xf numFmtId="0" fontId="2" fillId="0" borderId="19" xfId="0" applyFont="1" applyBorder="1" applyAlignment="1" applyProtection="1">
      <alignment horizontal="center" vertical="center" shrinkToFit="1"/>
    </xf>
    <xf numFmtId="0" fontId="27" fillId="4" borderId="0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wrapText="1" shrinkToFit="1"/>
    </xf>
    <xf numFmtId="0" fontId="2" fillId="0" borderId="28" xfId="0" applyFont="1" applyBorder="1" applyAlignment="1" applyProtection="1">
      <alignment horizontal="center" vertical="center" wrapText="1" shrinkToFit="1"/>
    </xf>
    <xf numFmtId="0" fontId="3" fillId="0" borderId="35" xfId="0" applyFont="1" applyFill="1" applyBorder="1" applyAlignment="1" applyProtection="1">
      <alignment horizontal="center" vertical="center"/>
      <protection locked="0"/>
    </xf>
    <xf numFmtId="0" fontId="3" fillId="0" borderId="38" xfId="0" applyFont="1" applyBorder="1">
      <alignment vertical="center"/>
    </xf>
    <xf numFmtId="0" fontId="3" fillId="0" borderId="39" xfId="0" applyFont="1" applyBorder="1" applyAlignment="1">
      <alignment vertical="center"/>
    </xf>
    <xf numFmtId="0" fontId="3" fillId="0" borderId="43" xfId="0" applyFont="1" applyFill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2" fillId="0" borderId="31" xfId="0" applyFont="1" applyBorder="1">
      <alignment vertical="center"/>
    </xf>
    <xf numFmtId="0" fontId="3" fillId="0" borderId="52" xfId="0" applyFont="1" applyFill="1" applyBorder="1" applyAlignment="1" applyProtection="1">
      <alignment horizontal="center" vertical="center"/>
      <protection locked="0"/>
    </xf>
    <xf numFmtId="0" fontId="3" fillId="0" borderId="31" xfId="0" applyFont="1" applyBorder="1" applyAlignment="1">
      <alignment vertical="center"/>
    </xf>
    <xf numFmtId="0" fontId="3" fillId="0" borderId="68" xfId="0" applyFont="1" applyBorder="1">
      <alignment vertical="center"/>
    </xf>
    <xf numFmtId="0" fontId="3" fillId="0" borderId="51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vertical="center" textRotation="255" shrinkToFit="1"/>
    </xf>
    <xf numFmtId="0" fontId="2" fillId="0" borderId="22" xfId="0" applyFont="1" applyBorder="1" applyAlignment="1" applyProtection="1">
      <alignment horizontal="center" vertical="center"/>
    </xf>
    <xf numFmtId="0" fontId="2" fillId="0" borderId="69" xfId="0" applyFont="1" applyBorder="1" applyAlignment="1" applyProtection="1">
      <alignment horizontal="center" vertical="center" shrinkToFit="1"/>
    </xf>
    <xf numFmtId="0" fontId="2" fillId="0" borderId="67" xfId="0" applyFont="1" applyBorder="1" applyAlignment="1" applyProtection="1">
      <alignment horizontal="center" vertical="center" shrinkToFit="1"/>
    </xf>
    <xf numFmtId="0" fontId="3" fillId="0" borderId="60" xfId="0" applyFont="1" applyBorder="1" applyAlignment="1" applyProtection="1">
      <alignment horizontal="center" vertical="center"/>
      <protection locked="0"/>
    </xf>
    <xf numFmtId="0" fontId="0" fillId="0" borderId="23" xfId="0" applyBorder="1" applyAlignment="1">
      <alignment vertical="center"/>
    </xf>
    <xf numFmtId="0" fontId="0" fillId="0" borderId="23" xfId="0" applyBorder="1">
      <alignment vertical="center"/>
    </xf>
    <xf numFmtId="0" fontId="0" fillId="0" borderId="51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0" fillId="0" borderId="26" xfId="0" applyBorder="1">
      <alignment vertical="center"/>
    </xf>
    <xf numFmtId="0" fontId="0" fillId="0" borderId="3" xfId="0" applyBorder="1">
      <alignment vertical="center"/>
    </xf>
    <xf numFmtId="0" fontId="3" fillId="5" borderId="23" xfId="0" applyFont="1" applyFill="1" applyBorder="1" applyAlignment="1" applyProtection="1">
      <alignment horizontal="center" vertical="center"/>
      <protection locked="0"/>
    </xf>
    <xf numFmtId="0" fontId="3" fillId="5" borderId="35" xfId="0" applyFont="1" applyFill="1" applyBorder="1" applyAlignment="1" applyProtection="1">
      <alignment horizontal="center" vertical="center"/>
      <protection locked="0"/>
    </xf>
    <xf numFmtId="0" fontId="3" fillId="5" borderId="27" xfId="0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alignment horizontal="center" vertical="center"/>
      <protection locked="0"/>
    </xf>
    <xf numFmtId="0" fontId="18" fillId="0" borderId="70" xfId="0" applyFont="1" applyBorder="1" applyAlignment="1" applyProtection="1">
      <alignment horizontal="center" vertical="center"/>
      <protection locked="0"/>
    </xf>
    <xf numFmtId="0" fontId="0" fillId="0" borderId="4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2" fillId="0" borderId="42" xfId="0" applyFont="1" applyBorder="1" applyAlignment="1">
      <alignment horizontal="center" vertical="center" wrapText="1" shrinkToFit="1"/>
    </xf>
    <xf numFmtId="0" fontId="22" fillId="0" borderId="43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6" xfId="0" applyFont="1" applyFill="1" applyBorder="1" applyAlignment="1" applyProtection="1">
      <alignment horizontal="left" vertical="center" shrinkToFit="1"/>
      <protection locked="0"/>
    </xf>
    <xf numFmtId="0" fontId="3" fillId="0" borderId="9" xfId="0" applyFont="1" applyFill="1" applyBorder="1" applyAlignment="1" applyProtection="1">
      <alignment horizontal="left" vertical="center" shrinkToFit="1"/>
      <protection locked="0"/>
    </xf>
    <xf numFmtId="0" fontId="18" fillId="0" borderId="20" xfId="0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 shrinkToFit="1"/>
    </xf>
    <xf numFmtId="0" fontId="18" fillId="0" borderId="12" xfId="0" applyFont="1" applyBorder="1" applyAlignment="1">
      <alignment horizontal="center" vertical="center" shrinkToFit="1"/>
    </xf>
    <xf numFmtId="0" fontId="18" fillId="0" borderId="38" xfId="0" applyFont="1" applyBorder="1" applyAlignment="1">
      <alignment horizontal="center" vertical="center" shrinkToFit="1"/>
    </xf>
    <xf numFmtId="0" fontId="18" fillId="0" borderId="39" xfId="0" applyFont="1" applyBorder="1" applyAlignment="1">
      <alignment horizontal="center" vertical="center" shrinkToFit="1"/>
    </xf>
    <xf numFmtId="0" fontId="18" fillId="0" borderId="41" xfId="0" applyFont="1" applyBorder="1" applyAlignment="1">
      <alignment horizontal="center" vertical="center" shrinkToFit="1"/>
    </xf>
    <xf numFmtId="0" fontId="18" fillId="0" borderId="44" xfId="0" applyFont="1" applyBorder="1" applyAlignment="1">
      <alignment horizontal="center" vertical="center" shrinkToFit="1"/>
    </xf>
    <xf numFmtId="0" fontId="18" fillId="0" borderId="45" xfId="0" applyFont="1" applyBorder="1" applyAlignment="1">
      <alignment horizontal="center" vertical="center" shrinkToFit="1"/>
    </xf>
    <xf numFmtId="0" fontId="18" fillId="0" borderId="46" xfId="0" applyFont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3" fillId="0" borderId="29" xfId="0" applyFont="1" applyFill="1" applyBorder="1" applyAlignment="1" applyProtection="1">
      <alignment horizontal="left" vertical="center" shrinkToFit="1"/>
      <protection locked="0"/>
    </xf>
    <xf numFmtId="0" fontId="3" fillId="0" borderId="45" xfId="0" applyFont="1" applyFill="1" applyBorder="1" applyAlignment="1" applyProtection="1">
      <alignment horizontal="left" vertical="center" shrinkToFit="1"/>
      <protection locked="0"/>
    </xf>
    <xf numFmtId="0" fontId="4" fillId="2" borderId="61" xfId="0" applyFont="1" applyFill="1" applyBorder="1" applyAlignment="1" applyProtection="1">
      <alignment horizontal="center" vertical="center"/>
      <protection locked="0"/>
    </xf>
    <xf numFmtId="0" fontId="4" fillId="2" borderId="62" xfId="0" applyFont="1" applyFill="1" applyBorder="1" applyAlignment="1" applyProtection="1">
      <alignment horizontal="center" vertical="center"/>
      <protection locked="0"/>
    </xf>
    <xf numFmtId="0" fontId="4" fillId="2" borderId="63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 shrinkToFit="1"/>
    </xf>
    <xf numFmtId="0" fontId="2" fillId="0" borderId="45" xfId="0" applyFont="1" applyBorder="1" applyAlignment="1" applyProtection="1">
      <alignment horizontal="center" vertical="center" shrinkToFit="1"/>
    </xf>
    <xf numFmtId="0" fontId="2" fillId="0" borderId="47" xfId="0" applyFont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left" vertical="center" shrinkToFit="1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0" borderId="4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shrinkToFit="1"/>
    </xf>
    <xf numFmtId="0" fontId="2" fillId="0" borderId="23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 applyProtection="1">
      <alignment horizontal="center" vertical="center" shrinkToFit="1"/>
      <protection locked="0"/>
    </xf>
    <xf numFmtId="0" fontId="3" fillId="0" borderId="9" xfId="0" applyFont="1" applyFill="1" applyBorder="1" applyAlignment="1" applyProtection="1">
      <alignment horizontal="center" vertical="center" shrinkToFit="1"/>
      <protection locked="0"/>
    </xf>
    <xf numFmtId="0" fontId="3" fillId="0" borderId="13" xfId="0" applyFont="1" applyFill="1" applyBorder="1" applyAlignment="1" applyProtection="1">
      <alignment horizontal="center" vertical="center" shrinkToFit="1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18" fillId="0" borderId="59" xfId="0" applyFont="1" applyBorder="1" applyAlignment="1" applyProtection="1">
      <alignment horizontal="center" vertical="center"/>
      <protection locked="0"/>
    </xf>
    <xf numFmtId="0" fontId="18" fillId="0" borderId="11" xfId="0" applyFont="1" applyBorder="1" applyAlignment="1" applyProtection="1">
      <alignment horizontal="center" vertical="center"/>
      <protection locked="0"/>
    </xf>
    <xf numFmtId="0" fontId="18" fillId="0" borderId="49" xfId="0" applyFont="1" applyBorder="1" applyAlignment="1" applyProtection="1">
      <alignment horizontal="center" vertical="center"/>
      <protection locked="0"/>
    </xf>
    <xf numFmtId="0" fontId="18" fillId="0" borderId="60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8" fillId="0" borderId="50" xfId="0" applyFont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48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 applyProtection="1">
      <alignment horizontal="center" vertical="center"/>
      <protection locked="0"/>
    </xf>
    <xf numFmtId="0" fontId="18" fillId="0" borderId="25" xfId="0" applyFont="1" applyBorder="1" applyAlignment="1" applyProtection="1">
      <alignment horizontal="center" vertical="center"/>
      <protection locked="0"/>
    </xf>
    <xf numFmtId="0" fontId="18" fillId="0" borderId="23" xfId="0" applyFont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44" xfId="0" applyFont="1" applyBorder="1" applyAlignment="1" applyProtection="1">
      <alignment horizontal="center" vertical="center"/>
      <protection locked="0"/>
    </xf>
    <xf numFmtId="0" fontId="18" fillId="0" borderId="35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8" fillId="0" borderId="57" xfId="0" applyFont="1" applyBorder="1" applyAlignment="1" applyProtection="1">
      <alignment horizontal="center" vertical="center" shrinkToFit="1"/>
      <protection locked="0"/>
    </xf>
    <xf numFmtId="0" fontId="18" fillId="0" borderId="7" xfId="0" applyFont="1" applyBorder="1" applyAlignment="1" applyProtection="1">
      <alignment horizontal="center" vertical="center" shrinkToFit="1"/>
      <protection locked="0"/>
    </xf>
    <xf numFmtId="0" fontId="18" fillId="0" borderId="36" xfId="0" applyFont="1" applyBorder="1" applyAlignment="1" applyProtection="1">
      <alignment horizontal="center" vertical="center" shrinkToFit="1"/>
      <protection locked="0"/>
    </xf>
    <xf numFmtId="0" fontId="18" fillId="0" borderId="58" xfId="0" applyFont="1" applyBorder="1" applyAlignment="1" applyProtection="1">
      <alignment horizontal="center" vertical="center" shrinkToFit="1"/>
      <protection locked="0"/>
    </xf>
    <xf numFmtId="0" fontId="18" fillId="0" borderId="39" xfId="0" applyFont="1" applyBorder="1" applyAlignment="1" applyProtection="1">
      <alignment horizontal="center" vertical="center" shrinkToFit="1"/>
      <protection locked="0"/>
    </xf>
    <xf numFmtId="0" fontId="18" fillId="0" borderId="40" xfId="0" applyFont="1" applyBorder="1" applyAlignment="1" applyProtection="1">
      <alignment horizontal="center" vertical="center" shrinkToFit="1"/>
      <protection locked="0"/>
    </xf>
    <xf numFmtId="0" fontId="18" fillId="0" borderId="19" xfId="0" applyFont="1" applyBorder="1" applyAlignment="1">
      <alignment horizontal="center" vertical="center" shrinkToFit="1"/>
    </xf>
    <xf numFmtId="0" fontId="18" fillId="0" borderId="26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48" xfId="0" applyFont="1" applyBorder="1" applyAlignment="1">
      <alignment horizontal="center" vertical="center" shrinkToFit="1"/>
    </xf>
    <xf numFmtId="0" fontId="18" fillId="0" borderId="24" xfId="0" applyFont="1" applyBorder="1" applyAlignment="1">
      <alignment horizontal="center" vertical="center" shrinkToFit="1"/>
    </xf>
    <xf numFmtId="0" fontId="18" fillId="0" borderId="25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8" fillId="0" borderId="26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shrinkToFit="1"/>
    </xf>
    <xf numFmtId="0" fontId="18" fillId="0" borderId="20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3" fillId="0" borderId="17" xfId="0" applyFont="1" applyFill="1" applyBorder="1" applyAlignment="1" applyProtection="1">
      <alignment horizontal="left" vertical="center" shrinkToFit="1"/>
      <protection locked="0"/>
    </xf>
    <xf numFmtId="0" fontId="3" fillId="0" borderId="10" xfId="0" applyFont="1" applyFill="1" applyBorder="1" applyAlignment="1" applyProtection="1">
      <alignment horizontal="left" vertical="center" shrinkToFit="1"/>
      <protection locked="0"/>
    </xf>
    <xf numFmtId="0" fontId="18" fillId="0" borderId="20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/>
    </xf>
    <xf numFmtId="0" fontId="3" fillId="0" borderId="13" xfId="0" applyFont="1" applyFill="1" applyBorder="1" applyAlignment="1" applyProtection="1">
      <alignment horizontal="left" vertical="center" shrinkToFit="1"/>
      <protection locked="0"/>
    </xf>
    <xf numFmtId="0" fontId="3" fillId="0" borderId="51" xfId="0" applyFont="1" applyFill="1" applyBorder="1" applyAlignment="1" applyProtection="1">
      <alignment horizontal="left" vertical="center" shrinkToFit="1"/>
      <protection locked="0"/>
    </xf>
    <xf numFmtId="0" fontId="3" fillId="0" borderId="23" xfId="0" applyFont="1" applyFill="1" applyBorder="1" applyAlignment="1" applyProtection="1">
      <alignment horizontal="left" vertical="center" shrinkToFit="1"/>
      <protection locked="0"/>
    </xf>
    <xf numFmtId="0" fontId="3" fillId="0" borderId="15" xfId="0" applyFont="1" applyFill="1" applyBorder="1" applyAlignment="1" applyProtection="1">
      <alignment horizontal="left" vertical="center" shrinkToFit="1"/>
      <protection locked="0"/>
    </xf>
    <xf numFmtId="0" fontId="3" fillId="0" borderId="6" xfId="0" applyFont="1" applyFill="1" applyBorder="1" applyAlignment="1" applyProtection="1">
      <alignment horizontal="left" vertical="center" shrinkToFit="1"/>
      <protection locked="0"/>
    </xf>
    <xf numFmtId="0" fontId="18" fillId="0" borderId="30" xfId="0" quotePrefix="1" applyFont="1" applyBorder="1" applyAlignment="1">
      <alignment horizontal="center" vertical="center"/>
    </xf>
    <xf numFmtId="0" fontId="18" fillId="0" borderId="31" xfId="0" quotePrefix="1" applyFont="1" applyBorder="1" applyAlignment="1">
      <alignment horizontal="center" vertical="center"/>
    </xf>
    <xf numFmtId="0" fontId="18" fillId="0" borderId="32" xfId="0" quotePrefix="1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36" xfId="0" applyFont="1" applyBorder="1" applyAlignment="1">
      <alignment horizontal="center" vertical="center" wrapText="1" shrinkToFit="1"/>
    </xf>
    <xf numFmtId="0" fontId="14" fillId="0" borderId="18" xfId="0" applyFont="1" applyBorder="1" applyAlignment="1">
      <alignment horizontal="center" vertical="center" wrapText="1" shrinkToFit="1"/>
    </xf>
    <xf numFmtId="0" fontId="14" fillId="0" borderId="0" xfId="0" applyFont="1" applyBorder="1" applyAlignment="1">
      <alignment horizontal="center" vertical="center" wrapText="1" shrinkToFit="1"/>
    </xf>
    <xf numFmtId="0" fontId="14" fillId="0" borderId="37" xfId="0" applyFont="1" applyBorder="1" applyAlignment="1">
      <alignment horizontal="center" vertical="center" wrapText="1" shrinkToFit="1"/>
    </xf>
    <xf numFmtId="0" fontId="14" fillId="0" borderId="15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50" xfId="0" applyFont="1" applyBorder="1" applyAlignment="1">
      <alignment horizontal="center" vertical="center" wrapText="1" shrinkToFit="1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50" xfId="0" applyFont="1" applyBorder="1" applyAlignment="1" applyProtection="1">
      <alignment horizontal="center" vertical="center"/>
      <protection locked="0"/>
    </xf>
    <xf numFmtId="0" fontId="18" fillId="0" borderId="34" xfId="0" quotePrefix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0" fontId="7" fillId="0" borderId="36" xfId="0" applyFont="1" applyBorder="1" applyAlignment="1">
      <alignment horizontal="center" vertical="center" wrapText="1" shrinkToFit="1"/>
    </xf>
    <xf numFmtId="0" fontId="7" fillId="0" borderId="18" xfId="0" applyFont="1" applyBorder="1" applyAlignment="1">
      <alignment horizontal="center" vertical="center" wrapText="1" shrinkToFit="1"/>
    </xf>
    <xf numFmtId="0" fontId="7" fillId="0" borderId="0" xfId="0" applyFont="1" applyBorder="1" applyAlignment="1">
      <alignment horizontal="center" vertical="center" wrapText="1" shrinkToFit="1"/>
    </xf>
    <xf numFmtId="0" fontId="7" fillId="0" borderId="37" xfId="0" applyFont="1" applyBorder="1" applyAlignment="1">
      <alignment horizontal="center" vertical="center" wrapText="1" shrinkToFit="1"/>
    </xf>
    <xf numFmtId="0" fontId="7" fillId="0" borderId="15" xfId="0" applyFont="1" applyBorder="1" applyAlignment="1">
      <alignment horizontal="center" vertical="center" wrapText="1" shrinkToFit="1"/>
    </xf>
    <xf numFmtId="0" fontId="7" fillId="0" borderId="6" xfId="0" applyFont="1" applyBorder="1" applyAlignment="1">
      <alignment horizontal="center" vertical="center" wrapText="1" shrinkToFit="1"/>
    </xf>
    <xf numFmtId="0" fontId="7" fillId="0" borderId="50" xfId="0" applyFont="1" applyBorder="1" applyAlignment="1">
      <alignment horizontal="center" vertical="center" wrapText="1" shrinkToFit="1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18" fillId="0" borderId="33" xfId="0" quotePrefix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4" xfId="0" applyFont="1" applyFill="1" applyBorder="1" applyAlignment="1" applyProtection="1">
      <alignment horizontal="center" vertical="center" shrinkToFit="1"/>
      <protection locked="0"/>
    </xf>
    <xf numFmtId="0" fontId="3" fillId="0" borderId="26" xfId="0" applyFont="1" applyFill="1" applyBorder="1" applyAlignment="1" applyProtection="1">
      <alignment horizontal="center" vertical="center" shrinkToFit="1"/>
      <protection locked="0"/>
    </xf>
    <xf numFmtId="0" fontId="3" fillId="2" borderId="61" xfId="0" applyFont="1" applyFill="1" applyBorder="1" applyAlignment="1" applyProtection="1">
      <alignment horizontal="center" vertical="center"/>
      <protection locked="0"/>
    </xf>
    <xf numFmtId="0" fontId="3" fillId="2" borderId="62" xfId="0" applyFont="1" applyFill="1" applyBorder="1" applyAlignment="1" applyProtection="1">
      <alignment horizontal="center" vertical="center"/>
      <protection locked="0"/>
    </xf>
    <xf numFmtId="0" fontId="3" fillId="2" borderId="63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shrinkToFit="1"/>
    </xf>
    <xf numFmtId="0" fontId="3" fillId="0" borderId="68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wrapText="1" shrinkToFit="1"/>
    </xf>
    <xf numFmtId="0" fontId="7" fillId="0" borderId="11" xfId="0" applyFont="1" applyBorder="1" applyAlignment="1">
      <alignment horizontal="center" vertical="center" wrapText="1" shrinkToFit="1"/>
    </xf>
    <xf numFmtId="0" fontId="7" fillId="0" borderId="49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2" fillId="0" borderId="31" xfId="0" applyFont="1" applyBorder="1" applyAlignment="1" applyProtection="1">
      <alignment horizontal="center" vertical="center" textRotation="255" shrinkToFit="1"/>
    </xf>
    <xf numFmtId="0" fontId="2" fillId="0" borderId="32" xfId="0" applyFont="1" applyBorder="1" applyAlignment="1" applyProtection="1">
      <alignment horizontal="center" vertical="center" textRotation="255" shrinkToFit="1"/>
    </xf>
    <xf numFmtId="0" fontId="2" fillId="0" borderId="31" xfId="0" applyFont="1" applyBorder="1" applyAlignment="1">
      <alignment horizontal="center" vertical="center" textRotation="255" shrinkToFit="1"/>
    </xf>
    <xf numFmtId="0" fontId="2" fillId="0" borderId="33" xfId="0" applyFont="1" applyBorder="1" applyAlignment="1">
      <alignment horizontal="center" vertical="center" textRotation="255" shrinkToFit="1"/>
    </xf>
    <xf numFmtId="0" fontId="2" fillId="0" borderId="55" xfId="0" applyFont="1" applyBorder="1" applyAlignment="1" applyProtection="1">
      <alignment horizontal="center" vertical="center" shrinkToFit="1"/>
    </xf>
    <xf numFmtId="0" fontId="2" fillId="0" borderId="56" xfId="0" applyFont="1" applyBorder="1" applyAlignment="1" applyProtection="1">
      <alignment horizontal="center" vertical="center" shrinkToFit="1"/>
    </xf>
    <xf numFmtId="0" fontId="2" fillId="0" borderId="66" xfId="0" applyFont="1" applyBorder="1" applyAlignment="1" applyProtection="1">
      <alignment horizontal="center" vertical="center" shrinkToFit="1"/>
    </xf>
    <xf numFmtId="0" fontId="2" fillId="0" borderId="5" xfId="0" applyFont="1" applyBorder="1" applyAlignment="1" applyProtection="1">
      <alignment horizontal="center" vertical="center" shrinkToFit="1"/>
    </xf>
    <xf numFmtId="0" fontId="2" fillId="0" borderId="4" xfId="0" applyFont="1" applyBorder="1" applyAlignment="1" applyProtection="1">
      <alignment horizontal="center" vertical="center" shrinkToFit="1"/>
    </xf>
    <xf numFmtId="0" fontId="2" fillId="0" borderId="60" xfId="0" applyFont="1" applyBorder="1" applyAlignment="1" applyProtection="1">
      <alignment horizontal="center" vertical="center" shrinkToFit="1"/>
    </xf>
    <xf numFmtId="0" fontId="2" fillId="0" borderId="35" xfId="0" applyFont="1" applyBorder="1" applyAlignment="1" applyProtection="1">
      <alignment horizontal="center" vertical="center" shrinkToFit="1"/>
    </xf>
    <xf numFmtId="0" fontId="2" fillId="0" borderId="13" xfId="0" applyFont="1" applyBorder="1" applyAlignment="1" applyProtection="1">
      <alignment horizontal="center" vertical="center" shrinkToFit="1"/>
    </xf>
    <xf numFmtId="0" fontId="2" fillId="0" borderId="17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3" xfId="0" applyFont="1" applyBorder="1" applyAlignment="1">
      <alignment horizontal="left" vertical="center" shrinkToFit="1"/>
    </xf>
    <xf numFmtId="0" fontId="2" fillId="0" borderId="23" xfId="0" applyFont="1" applyBorder="1" applyAlignment="1">
      <alignment horizontal="left" vertical="center" shrinkToFit="1"/>
    </xf>
    <xf numFmtId="0" fontId="31" fillId="0" borderId="56" xfId="0" applyFont="1" applyBorder="1" applyAlignment="1" applyProtection="1">
      <alignment horizontal="center" vertical="center"/>
    </xf>
    <xf numFmtId="0" fontId="2" fillId="0" borderId="10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vertical="center" shrinkToFit="1"/>
    </xf>
    <xf numFmtId="0" fontId="3" fillId="0" borderId="17" xfId="0" applyFont="1" applyFill="1" applyBorder="1" applyAlignment="1" applyProtection="1">
      <alignment horizontal="center" vertical="center" shrinkToFit="1"/>
      <protection locked="0"/>
    </xf>
    <xf numFmtId="0" fontId="3" fillId="0" borderId="10" xfId="0" applyFont="1" applyFill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</xf>
    <xf numFmtId="0" fontId="17" fillId="0" borderId="21" xfId="0" applyFont="1" applyBorder="1" applyAlignment="1" applyProtection="1">
      <alignment horizontal="center" vertical="center" shrinkToFit="1"/>
    </xf>
    <xf numFmtId="0" fontId="9" fillId="0" borderId="13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2" fillId="3" borderId="23" xfId="0" applyFont="1" applyFill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64" xfId="0" applyFont="1" applyBorder="1" applyAlignment="1" applyProtection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 shrinkToFi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3" borderId="27" xfId="0" applyFont="1" applyFill="1" applyBorder="1" applyAlignment="1" applyProtection="1">
      <alignment horizontal="center" vertical="center"/>
      <protection locked="0"/>
    </xf>
    <xf numFmtId="0" fontId="2" fillId="3" borderId="64" xfId="0" applyFont="1" applyFill="1" applyBorder="1" applyAlignment="1" applyProtection="1">
      <alignment horizontal="center" vertical="center"/>
      <protection locked="0"/>
    </xf>
    <xf numFmtId="0" fontId="2" fillId="3" borderId="21" xfId="0" applyFont="1" applyFill="1" applyBorder="1" applyAlignment="1" applyProtection="1">
      <alignment horizontal="center" vertical="center"/>
      <protection locked="0"/>
    </xf>
    <xf numFmtId="0" fontId="2" fillId="0" borderId="28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</cellXfs>
  <cellStyles count="1">
    <cellStyle name="標準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O115"/>
  <sheetViews>
    <sheetView tabSelected="1" view="pageBreakPreview" zoomScale="66" zoomScaleNormal="75" zoomScaleSheetLayoutView="66" workbookViewId="0">
      <selection activeCell="AB13" sqref="AB13"/>
    </sheetView>
  </sheetViews>
  <sheetFormatPr defaultRowHeight="13.5"/>
  <cols>
    <col min="1" max="1" width="0.625" customWidth="1"/>
    <col min="2" max="2" width="3.75" customWidth="1"/>
    <col min="4" max="4" width="4.5" customWidth="1"/>
    <col min="5" max="5" width="11.125" customWidth="1"/>
    <col min="6" max="9" width="3.25" customWidth="1"/>
    <col min="10" max="10" width="3.375" customWidth="1"/>
    <col min="11" max="11" width="4.125" customWidth="1"/>
    <col min="12" max="12" width="2.125" customWidth="1"/>
    <col min="13" max="13" width="4.375" customWidth="1"/>
    <col min="14" max="14" width="2.625" customWidth="1"/>
    <col min="15" max="15" width="2.125" customWidth="1"/>
    <col min="16" max="19" width="4.625" customWidth="1"/>
    <col min="20" max="22" width="5.125" customWidth="1"/>
    <col min="23" max="23" width="9.625" customWidth="1"/>
    <col min="24" max="28" width="4.625" customWidth="1"/>
    <col min="29" max="29" width="2.375" customWidth="1"/>
    <col min="30" max="30" width="8.375" style="5" customWidth="1"/>
    <col min="31" max="35" width="5.375" style="5" customWidth="1"/>
    <col min="37" max="37" width="4.125" customWidth="1"/>
  </cols>
  <sheetData>
    <row r="1" spans="2:41" ht="15" customHeight="1">
      <c r="B1" t="s">
        <v>78</v>
      </c>
      <c r="AE1" s="154" t="s">
        <v>52</v>
      </c>
      <c r="AF1" s="154"/>
      <c r="AG1" s="154"/>
      <c r="AH1" s="154"/>
      <c r="AI1" s="154"/>
    </row>
    <row r="2" spans="2:41" ht="15" customHeight="1">
      <c r="AE2" s="154" t="s">
        <v>53</v>
      </c>
      <c r="AF2" s="154"/>
      <c r="AG2" s="154"/>
      <c r="AH2" s="154"/>
      <c r="AI2" s="154"/>
    </row>
    <row r="3" spans="2:41" ht="15" customHeight="1"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76" t="str">
        <f>IF(ISBLANK(C3),"→必ずリストから選択する！","")</f>
        <v>→必ずリストから選択する！</v>
      </c>
      <c r="AE3" s="66"/>
      <c r="AF3" s="66"/>
      <c r="AG3" s="66"/>
      <c r="AH3" s="66"/>
      <c r="AI3" s="66"/>
    </row>
    <row r="4" spans="2:41" ht="6" customHeight="1">
      <c r="AE4" s="66"/>
      <c r="AF4" s="66"/>
      <c r="AG4" s="66"/>
      <c r="AH4" s="66"/>
      <c r="AI4" s="66"/>
    </row>
    <row r="5" spans="2:41" ht="23.25" customHeight="1">
      <c r="F5" s="182" t="s">
        <v>95</v>
      </c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27"/>
      <c r="X5" s="27"/>
      <c r="Y5" s="27"/>
      <c r="Z5" s="27"/>
      <c r="AA5" s="27"/>
      <c r="AB5" s="27"/>
    </row>
    <row r="6" spans="2:41" ht="12.75" customHeight="1" thickBot="1"/>
    <row r="7" spans="2:41" ht="15.75" customHeight="1">
      <c r="B7" s="190" t="s">
        <v>13</v>
      </c>
      <c r="C7" s="191"/>
      <c r="D7" s="194"/>
      <c r="E7" s="194"/>
      <c r="F7" s="194"/>
      <c r="G7" s="194"/>
      <c r="H7" s="194"/>
      <c r="I7" s="198"/>
      <c r="J7" s="190" t="s">
        <v>22</v>
      </c>
      <c r="K7" s="191"/>
      <c r="L7" s="191"/>
      <c r="M7" s="191"/>
      <c r="N7" s="194"/>
      <c r="O7" s="194"/>
      <c r="P7" s="194"/>
      <c r="Q7" s="194"/>
      <c r="R7" s="194"/>
      <c r="S7" s="195"/>
      <c r="T7" s="184" t="s">
        <v>23</v>
      </c>
      <c r="U7" s="184"/>
      <c r="V7" s="185"/>
      <c r="W7" s="176"/>
      <c r="X7" s="177"/>
      <c r="Y7" s="177"/>
      <c r="Z7" s="177"/>
      <c r="AA7" s="177"/>
      <c r="AB7" s="178"/>
      <c r="AC7" s="4"/>
      <c r="AD7" s="161" t="s">
        <v>35</v>
      </c>
      <c r="AE7" s="162"/>
      <c r="AF7" s="162"/>
      <c r="AG7" s="162"/>
      <c r="AH7" s="162"/>
      <c r="AI7" s="163"/>
    </row>
    <row r="8" spans="2:41" ht="10.5" customHeight="1">
      <c r="B8" s="192"/>
      <c r="C8" s="193"/>
      <c r="D8" s="196"/>
      <c r="E8" s="196"/>
      <c r="F8" s="196"/>
      <c r="G8" s="196"/>
      <c r="H8" s="196"/>
      <c r="I8" s="199"/>
      <c r="J8" s="192"/>
      <c r="K8" s="193"/>
      <c r="L8" s="193"/>
      <c r="M8" s="193"/>
      <c r="N8" s="196"/>
      <c r="O8" s="196"/>
      <c r="P8" s="196"/>
      <c r="Q8" s="196"/>
      <c r="R8" s="196"/>
      <c r="S8" s="197"/>
      <c r="T8" s="186"/>
      <c r="U8" s="186"/>
      <c r="V8" s="187"/>
      <c r="W8" s="179"/>
      <c r="X8" s="180"/>
      <c r="Y8" s="180"/>
      <c r="Z8" s="180"/>
      <c r="AA8" s="180"/>
      <c r="AB8" s="181"/>
      <c r="AC8" s="4"/>
      <c r="AD8" s="164"/>
      <c r="AE8" s="165"/>
      <c r="AF8" s="165"/>
      <c r="AG8" s="165"/>
      <c r="AH8" s="165"/>
      <c r="AI8" s="166"/>
    </row>
    <row r="9" spans="2:41" ht="14.25" customHeight="1">
      <c r="B9" s="192" t="s">
        <v>21</v>
      </c>
      <c r="C9" s="193"/>
      <c r="D9" s="193" t="s">
        <v>79</v>
      </c>
      <c r="E9" s="193"/>
      <c r="F9" s="193"/>
      <c r="G9" s="193"/>
      <c r="H9" s="193"/>
      <c r="I9" s="202"/>
      <c r="J9" s="212" t="s">
        <v>25</v>
      </c>
      <c r="K9" s="188"/>
      <c r="L9" s="188"/>
      <c r="M9" s="189"/>
      <c r="N9" s="196"/>
      <c r="O9" s="196"/>
      <c r="P9" s="196"/>
      <c r="Q9" s="196"/>
      <c r="R9" s="196"/>
      <c r="S9" s="197"/>
      <c r="T9" s="188" t="s">
        <v>94</v>
      </c>
      <c r="U9" s="188"/>
      <c r="V9" s="189"/>
      <c r="W9" s="206"/>
      <c r="X9" s="207"/>
      <c r="Y9" s="207"/>
      <c r="Z9" s="207"/>
      <c r="AA9" s="207"/>
      <c r="AB9" s="208"/>
      <c r="AC9" s="4"/>
      <c r="AD9" s="167" t="s">
        <v>36</v>
      </c>
      <c r="AE9" s="168"/>
      <c r="AF9" s="168"/>
      <c r="AG9" s="168"/>
      <c r="AH9" s="168"/>
      <c r="AI9" s="169"/>
    </row>
    <row r="10" spans="2:41" ht="11.25" customHeight="1" thickBot="1">
      <c r="B10" s="200"/>
      <c r="C10" s="201"/>
      <c r="D10" s="201"/>
      <c r="E10" s="201"/>
      <c r="F10" s="201"/>
      <c r="G10" s="201"/>
      <c r="H10" s="201"/>
      <c r="I10" s="203"/>
      <c r="J10" s="138"/>
      <c r="K10" s="139"/>
      <c r="L10" s="139"/>
      <c r="M10" s="140"/>
      <c r="N10" s="213"/>
      <c r="O10" s="213"/>
      <c r="P10" s="213"/>
      <c r="Q10" s="213"/>
      <c r="R10" s="213"/>
      <c r="S10" s="214"/>
      <c r="T10" s="139"/>
      <c r="U10" s="139"/>
      <c r="V10" s="140"/>
      <c r="W10" s="209"/>
      <c r="X10" s="210"/>
      <c r="Y10" s="210"/>
      <c r="Z10" s="210"/>
      <c r="AA10" s="210"/>
      <c r="AB10" s="211"/>
      <c r="AC10" s="4"/>
      <c r="AD10" s="167"/>
      <c r="AE10" s="168"/>
      <c r="AF10" s="168"/>
      <c r="AG10" s="168"/>
      <c r="AH10" s="168"/>
      <c r="AI10" s="169"/>
    </row>
    <row r="11" spans="2:41" ht="18" customHeight="1" thickBot="1">
      <c r="B11" s="204" t="s">
        <v>0</v>
      </c>
      <c r="C11" s="215" t="s">
        <v>17</v>
      </c>
      <c r="D11" s="216"/>
      <c r="E11" s="217"/>
      <c r="F11" s="221" t="s">
        <v>46</v>
      </c>
      <c r="G11" s="184"/>
      <c r="H11" s="184"/>
      <c r="I11" s="222"/>
      <c r="J11" s="135" t="s">
        <v>29</v>
      </c>
      <c r="K11" s="136"/>
      <c r="L11" s="136"/>
      <c r="M11" s="136"/>
      <c r="N11" s="136"/>
      <c r="O11" s="137"/>
      <c r="P11" s="122" t="s">
        <v>32</v>
      </c>
      <c r="Q11" s="141" t="s">
        <v>55</v>
      </c>
      <c r="R11" s="142"/>
      <c r="S11" s="143"/>
      <c r="T11" s="228" t="s">
        <v>30</v>
      </c>
      <c r="U11" s="184"/>
      <c r="V11" s="184"/>
      <c r="W11" s="184"/>
      <c r="X11" s="229" t="s">
        <v>56</v>
      </c>
      <c r="Y11" s="122" t="s">
        <v>32</v>
      </c>
      <c r="Z11" s="141" t="s">
        <v>55</v>
      </c>
      <c r="AA11" s="142"/>
      <c r="AB11" s="143"/>
      <c r="AC11" s="4"/>
      <c r="AD11" s="6" t="s">
        <v>37</v>
      </c>
      <c r="AE11" s="170"/>
      <c r="AF11" s="170"/>
      <c r="AG11" s="170"/>
      <c r="AH11" s="170"/>
      <c r="AI11" s="171"/>
    </row>
    <row r="12" spans="2:41" ht="18" customHeight="1" thickBot="1">
      <c r="B12" s="205"/>
      <c r="C12" s="218"/>
      <c r="D12" s="219"/>
      <c r="E12" s="220"/>
      <c r="F12" s="223"/>
      <c r="G12" s="224"/>
      <c r="H12" s="224"/>
      <c r="I12" s="225"/>
      <c r="J12" s="138"/>
      <c r="K12" s="139"/>
      <c r="L12" s="139"/>
      <c r="M12" s="139"/>
      <c r="N12" s="139"/>
      <c r="O12" s="140"/>
      <c r="P12" s="123"/>
      <c r="Q12" s="73" t="s">
        <v>24</v>
      </c>
      <c r="R12" s="73" t="s">
        <v>80</v>
      </c>
      <c r="S12" s="11" t="s">
        <v>16</v>
      </c>
      <c r="T12" s="223"/>
      <c r="U12" s="224"/>
      <c r="V12" s="224"/>
      <c r="W12" s="224"/>
      <c r="X12" s="230"/>
      <c r="Y12" s="123"/>
      <c r="Z12" s="73" t="s">
        <v>24</v>
      </c>
      <c r="AA12" s="73" t="s">
        <v>80</v>
      </c>
      <c r="AB12" s="11" t="s">
        <v>16</v>
      </c>
      <c r="AC12" s="4"/>
      <c r="AD12" s="7"/>
      <c r="AE12" s="7"/>
      <c r="AF12" s="7"/>
      <c r="AG12" s="7"/>
      <c r="AH12" s="7"/>
      <c r="AI12" s="7"/>
      <c r="AK12" s="107"/>
      <c r="AL12" s="2"/>
      <c r="AM12" s="2"/>
      <c r="AN12" s="2"/>
      <c r="AO12" s="2"/>
    </row>
    <row r="13" spans="2:41" ht="22.5" customHeight="1">
      <c r="B13" s="257" t="s">
        <v>1</v>
      </c>
      <c r="C13" s="258"/>
      <c r="D13" s="259"/>
      <c r="E13" s="260"/>
      <c r="F13" s="267"/>
      <c r="G13" s="268"/>
      <c r="H13" s="268"/>
      <c r="I13" s="269"/>
      <c r="J13" s="28" t="s">
        <v>50</v>
      </c>
      <c r="K13" s="13"/>
      <c r="L13" s="14"/>
      <c r="M13" s="124" t="s">
        <v>42</v>
      </c>
      <c r="N13" s="125"/>
      <c r="O13" s="126"/>
      <c r="P13" s="31"/>
      <c r="Q13" s="32"/>
      <c r="R13" s="31"/>
      <c r="S13" s="33"/>
      <c r="T13" s="149"/>
      <c r="U13" s="150"/>
      <c r="V13" s="150"/>
      <c r="W13" s="150"/>
      <c r="X13" s="77"/>
      <c r="Y13" s="31"/>
      <c r="Z13" s="31"/>
      <c r="AA13" s="106"/>
      <c r="AB13" s="118"/>
      <c r="AC13" s="7"/>
      <c r="AD13" s="70" t="s">
        <v>38</v>
      </c>
      <c r="AE13" s="70"/>
      <c r="AF13" s="70"/>
      <c r="AG13" s="70"/>
      <c r="AH13" s="70"/>
      <c r="AI13" s="70"/>
      <c r="AK13" s="107" t="s">
        <v>71</v>
      </c>
      <c r="AL13" s="2"/>
      <c r="AM13" s="2"/>
      <c r="AN13" s="2"/>
      <c r="AO13" s="2"/>
    </row>
    <row r="14" spans="2:41" ht="22.5" customHeight="1">
      <c r="B14" s="237"/>
      <c r="C14" s="261"/>
      <c r="D14" s="262"/>
      <c r="E14" s="263"/>
      <c r="F14" s="251"/>
      <c r="G14" s="252"/>
      <c r="H14" s="252"/>
      <c r="I14" s="253"/>
      <c r="J14" s="24"/>
      <c r="K14" s="15"/>
      <c r="L14" s="12"/>
      <c r="M14" s="127" t="s">
        <v>43</v>
      </c>
      <c r="N14" s="128"/>
      <c r="O14" s="129"/>
      <c r="P14" s="34"/>
      <c r="Q14" s="151"/>
      <c r="R14" s="152"/>
      <c r="S14" s="153"/>
      <c r="T14" s="133"/>
      <c r="U14" s="134"/>
      <c r="V14" s="134"/>
      <c r="W14" s="134"/>
      <c r="X14" s="78"/>
      <c r="Y14" s="35"/>
      <c r="Z14" s="35"/>
      <c r="AA14" s="36"/>
      <c r="AB14" s="44"/>
      <c r="AC14" s="7"/>
      <c r="AD14" s="158" t="s">
        <v>39</v>
      </c>
      <c r="AE14" s="158"/>
      <c r="AF14" s="158"/>
      <c r="AG14" s="158"/>
      <c r="AH14" s="158"/>
      <c r="AI14" s="158"/>
      <c r="AK14" s="107" t="s">
        <v>72</v>
      </c>
      <c r="AL14" s="2"/>
      <c r="AM14" s="2"/>
      <c r="AN14" s="2"/>
      <c r="AO14" s="2"/>
    </row>
    <row r="15" spans="2:41" ht="22.5" customHeight="1">
      <c r="B15" s="237"/>
      <c r="C15" s="261"/>
      <c r="D15" s="262"/>
      <c r="E15" s="263"/>
      <c r="F15" s="251"/>
      <c r="G15" s="252"/>
      <c r="H15" s="252"/>
      <c r="I15" s="253"/>
      <c r="J15" s="29" t="s">
        <v>51</v>
      </c>
      <c r="K15" s="16"/>
      <c r="L15" s="17"/>
      <c r="M15" s="130" t="s">
        <v>42</v>
      </c>
      <c r="N15" s="131"/>
      <c r="O15" s="132"/>
      <c r="P15" s="35"/>
      <c r="Q15" s="36"/>
      <c r="R15" s="35"/>
      <c r="S15" s="37"/>
      <c r="T15" s="133"/>
      <c r="U15" s="134"/>
      <c r="V15" s="134"/>
      <c r="W15" s="134"/>
      <c r="X15" s="78"/>
      <c r="Y15" s="35"/>
      <c r="Z15" s="35"/>
      <c r="AA15" s="36"/>
      <c r="AB15" s="44"/>
      <c r="AC15" s="7"/>
      <c r="AD15" s="159" t="s">
        <v>31</v>
      </c>
      <c r="AE15" s="159"/>
      <c r="AF15" s="159"/>
      <c r="AG15" s="159"/>
      <c r="AH15" s="159"/>
      <c r="AI15" s="159"/>
      <c r="AK15" s="107" t="s">
        <v>73</v>
      </c>
      <c r="AL15" s="2"/>
      <c r="AM15" s="2"/>
      <c r="AN15" s="2"/>
      <c r="AO15" s="2"/>
    </row>
    <row r="16" spans="2:41" ht="22.5" customHeight="1">
      <c r="B16" s="237"/>
      <c r="C16" s="261"/>
      <c r="D16" s="262"/>
      <c r="E16" s="263"/>
      <c r="F16" s="251"/>
      <c r="G16" s="252"/>
      <c r="H16" s="252"/>
      <c r="I16" s="253"/>
      <c r="J16" s="24"/>
      <c r="K16" s="15"/>
      <c r="L16" s="12"/>
      <c r="M16" s="127" t="s">
        <v>43</v>
      </c>
      <c r="N16" s="128"/>
      <c r="O16" s="129"/>
      <c r="P16" s="34"/>
      <c r="Q16" s="151"/>
      <c r="R16" s="152"/>
      <c r="S16" s="153"/>
      <c r="T16" s="133"/>
      <c r="U16" s="134"/>
      <c r="V16" s="134"/>
      <c r="W16" s="134"/>
      <c r="X16" s="78"/>
      <c r="Y16" s="35"/>
      <c r="Z16" s="35"/>
      <c r="AA16" s="36"/>
      <c r="AB16" s="44"/>
      <c r="AC16" s="7"/>
      <c r="AD16" s="159" t="s">
        <v>81</v>
      </c>
      <c r="AE16" s="159"/>
      <c r="AF16" s="159"/>
      <c r="AG16" s="159"/>
      <c r="AH16" s="159"/>
      <c r="AI16" s="159"/>
      <c r="AK16" s="107" t="s">
        <v>74</v>
      </c>
      <c r="AL16" s="2"/>
      <c r="AM16" s="2"/>
      <c r="AN16" s="2"/>
      <c r="AO16" s="2"/>
    </row>
    <row r="17" spans="2:41" ht="22.5" customHeight="1">
      <c r="B17" s="237"/>
      <c r="C17" s="261"/>
      <c r="D17" s="262"/>
      <c r="E17" s="263"/>
      <c r="F17" s="251"/>
      <c r="G17" s="252"/>
      <c r="H17" s="252"/>
      <c r="I17" s="253"/>
      <c r="J17" s="25" t="s">
        <v>57</v>
      </c>
      <c r="K17" s="18"/>
      <c r="L17" s="18"/>
      <c r="M17" s="130" t="s">
        <v>42</v>
      </c>
      <c r="N17" s="131"/>
      <c r="O17" s="132"/>
      <c r="P17" s="35"/>
      <c r="Q17" s="36"/>
      <c r="R17" s="35"/>
      <c r="S17" s="37"/>
      <c r="T17" s="133"/>
      <c r="U17" s="134"/>
      <c r="V17" s="134"/>
      <c r="W17" s="134"/>
      <c r="X17" s="78"/>
      <c r="Y17" s="35"/>
      <c r="Z17" s="35"/>
      <c r="AA17" s="36"/>
      <c r="AB17" s="44"/>
      <c r="AC17" s="7"/>
      <c r="AD17" s="71" t="s">
        <v>40</v>
      </c>
      <c r="AE17" s="71"/>
      <c r="AF17" s="71"/>
      <c r="AG17" s="71"/>
      <c r="AH17" s="71"/>
      <c r="AI17" s="71"/>
      <c r="AK17" s="107" t="s">
        <v>75</v>
      </c>
      <c r="AL17" s="2"/>
      <c r="AM17" s="2"/>
      <c r="AN17" s="2"/>
      <c r="AO17" s="2"/>
    </row>
    <row r="18" spans="2:41" ht="22.5" customHeight="1">
      <c r="B18" s="238"/>
      <c r="C18" s="264"/>
      <c r="D18" s="265"/>
      <c r="E18" s="266"/>
      <c r="F18" s="254"/>
      <c r="G18" s="255"/>
      <c r="H18" s="255"/>
      <c r="I18" s="256"/>
      <c r="J18" s="25" t="s">
        <v>58</v>
      </c>
      <c r="K18" s="18"/>
      <c r="L18" s="18"/>
      <c r="M18" s="130" t="s">
        <v>42</v>
      </c>
      <c r="N18" s="131"/>
      <c r="O18" s="132"/>
      <c r="P18" s="35"/>
      <c r="Q18" s="36"/>
      <c r="R18" s="35"/>
      <c r="S18" s="37"/>
      <c r="T18" s="172"/>
      <c r="U18" s="173"/>
      <c r="V18" s="173"/>
      <c r="W18" s="174"/>
      <c r="X18" s="78"/>
      <c r="Y18" s="35"/>
      <c r="Z18" s="35"/>
      <c r="AA18" s="36"/>
      <c r="AB18" s="44"/>
      <c r="AC18" s="7"/>
      <c r="AD18" s="82"/>
      <c r="AE18" s="82"/>
      <c r="AF18" s="82"/>
      <c r="AG18" s="82"/>
      <c r="AH18" s="82"/>
      <c r="AI18" s="82"/>
      <c r="AK18" s="107" t="s">
        <v>76</v>
      </c>
      <c r="AL18" s="2"/>
      <c r="AM18" s="2"/>
      <c r="AN18" s="2"/>
      <c r="AO18" s="2"/>
    </row>
    <row r="19" spans="2:41" ht="22.5" customHeight="1">
      <c r="B19" s="236" t="s">
        <v>2</v>
      </c>
      <c r="C19" s="239" t="s">
        <v>93</v>
      </c>
      <c r="D19" s="240"/>
      <c r="E19" s="241"/>
      <c r="F19" s="248"/>
      <c r="G19" s="249"/>
      <c r="H19" s="249"/>
      <c r="I19" s="250"/>
      <c r="J19" s="29" t="s">
        <v>50</v>
      </c>
      <c r="K19" s="16"/>
      <c r="L19" s="17"/>
      <c r="M19" s="130" t="s">
        <v>42</v>
      </c>
      <c r="N19" s="131"/>
      <c r="O19" s="132"/>
      <c r="P19" s="35"/>
      <c r="Q19" s="36"/>
      <c r="R19" s="35"/>
      <c r="S19" s="37"/>
      <c r="T19" s="133"/>
      <c r="U19" s="134"/>
      <c r="V19" s="134"/>
      <c r="W19" s="134"/>
      <c r="X19" s="78"/>
      <c r="Y19" s="35"/>
      <c r="Z19" s="35"/>
      <c r="AA19" s="36"/>
      <c r="AB19" s="44"/>
      <c r="AC19" s="7"/>
      <c r="AD19" s="74"/>
      <c r="AE19" s="74"/>
      <c r="AF19" s="74"/>
      <c r="AG19" s="74"/>
      <c r="AH19" s="74"/>
      <c r="AI19" s="74"/>
      <c r="AK19" s="107" t="s">
        <v>77</v>
      </c>
      <c r="AL19" s="2"/>
      <c r="AM19" s="2"/>
      <c r="AN19" s="2"/>
      <c r="AO19" s="2"/>
    </row>
    <row r="20" spans="2:41" ht="22.5" customHeight="1">
      <c r="B20" s="237"/>
      <c r="C20" s="242"/>
      <c r="D20" s="243"/>
      <c r="E20" s="244"/>
      <c r="F20" s="251"/>
      <c r="G20" s="252"/>
      <c r="H20" s="252"/>
      <c r="I20" s="253"/>
      <c r="J20" s="24"/>
      <c r="K20" s="15"/>
      <c r="L20" s="12"/>
      <c r="M20" s="127" t="s">
        <v>43</v>
      </c>
      <c r="N20" s="128"/>
      <c r="O20" s="129"/>
      <c r="P20" s="34"/>
      <c r="Q20" s="151"/>
      <c r="R20" s="152"/>
      <c r="S20" s="153"/>
      <c r="T20" s="133"/>
      <c r="U20" s="134"/>
      <c r="V20" s="134"/>
      <c r="W20" s="134"/>
      <c r="X20" s="78"/>
      <c r="Y20" s="35"/>
      <c r="Z20" s="35"/>
      <c r="AA20" s="36"/>
      <c r="AB20" s="44"/>
      <c r="AC20" s="7"/>
      <c r="AD20" s="7" t="s">
        <v>41</v>
      </c>
      <c r="AE20" s="7"/>
      <c r="AF20" s="7"/>
      <c r="AG20" s="7"/>
      <c r="AH20" s="7"/>
      <c r="AI20" s="7"/>
    </row>
    <row r="21" spans="2:41" ht="22.5" customHeight="1">
      <c r="B21" s="237"/>
      <c r="C21" s="242"/>
      <c r="D21" s="243"/>
      <c r="E21" s="244"/>
      <c r="F21" s="251"/>
      <c r="G21" s="252"/>
      <c r="H21" s="252"/>
      <c r="I21" s="253"/>
      <c r="J21" s="29" t="s">
        <v>51</v>
      </c>
      <c r="K21" s="16"/>
      <c r="L21" s="17"/>
      <c r="M21" s="130" t="s">
        <v>42</v>
      </c>
      <c r="N21" s="131"/>
      <c r="O21" s="132"/>
      <c r="P21" s="35"/>
      <c r="Q21" s="36"/>
      <c r="R21" s="35"/>
      <c r="S21" s="37"/>
      <c r="T21" s="133"/>
      <c r="U21" s="134"/>
      <c r="V21" s="134"/>
      <c r="W21" s="134"/>
      <c r="X21" s="78"/>
      <c r="Y21" s="35"/>
      <c r="Z21" s="35"/>
      <c r="AA21" s="36"/>
      <c r="AB21" s="44"/>
      <c r="AC21" s="7"/>
      <c r="AD21" s="160" t="s">
        <v>69</v>
      </c>
      <c r="AE21" s="160"/>
      <c r="AF21" s="160"/>
      <c r="AG21" s="160"/>
      <c r="AH21" s="160"/>
      <c r="AI21" s="160"/>
    </row>
    <row r="22" spans="2:41" ht="22.5" customHeight="1">
      <c r="B22" s="237"/>
      <c r="C22" s="242"/>
      <c r="D22" s="243"/>
      <c r="E22" s="244"/>
      <c r="F22" s="251"/>
      <c r="G22" s="252"/>
      <c r="H22" s="252"/>
      <c r="I22" s="253"/>
      <c r="J22" s="24"/>
      <c r="K22" s="15"/>
      <c r="L22" s="12"/>
      <c r="M22" s="127" t="s">
        <v>43</v>
      </c>
      <c r="N22" s="128"/>
      <c r="O22" s="129"/>
      <c r="P22" s="34"/>
      <c r="Q22" s="151"/>
      <c r="R22" s="152"/>
      <c r="S22" s="153"/>
      <c r="T22" s="133"/>
      <c r="U22" s="134"/>
      <c r="V22" s="134"/>
      <c r="W22" s="134"/>
      <c r="X22" s="78"/>
      <c r="Y22" s="35"/>
      <c r="Z22" s="35"/>
      <c r="AA22" s="36"/>
      <c r="AB22" s="44"/>
      <c r="AC22" s="7"/>
      <c r="AD22" s="160"/>
      <c r="AE22" s="160"/>
      <c r="AF22" s="160"/>
      <c r="AG22" s="160"/>
      <c r="AH22" s="160"/>
      <c r="AI22" s="160"/>
    </row>
    <row r="23" spans="2:41" ht="22.5" customHeight="1">
      <c r="B23" s="237"/>
      <c r="C23" s="242"/>
      <c r="D23" s="243"/>
      <c r="E23" s="244"/>
      <c r="F23" s="251"/>
      <c r="G23" s="252"/>
      <c r="H23" s="252"/>
      <c r="I23" s="253"/>
      <c r="J23" s="25" t="s">
        <v>57</v>
      </c>
      <c r="K23" s="18"/>
      <c r="L23" s="18"/>
      <c r="M23" s="130" t="s">
        <v>42</v>
      </c>
      <c r="N23" s="131"/>
      <c r="O23" s="132"/>
      <c r="P23" s="35"/>
      <c r="Q23" s="36"/>
      <c r="R23" s="35"/>
      <c r="S23" s="37"/>
      <c r="T23" s="133"/>
      <c r="U23" s="134"/>
      <c r="V23" s="134"/>
      <c r="W23" s="134"/>
      <c r="X23" s="78"/>
      <c r="Y23" s="35"/>
      <c r="Z23" s="35"/>
      <c r="AA23" s="36"/>
      <c r="AB23" s="44"/>
      <c r="AC23" s="7"/>
      <c r="AD23" s="50"/>
      <c r="AE23" s="50"/>
      <c r="AF23" s="50"/>
      <c r="AG23" s="50"/>
      <c r="AH23" s="50"/>
      <c r="AI23" s="50"/>
    </row>
    <row r="24" spans="2:41" ht="22.5" customHeight="1">
      <c r="B24" s="238"/>
      <c r="C24" s="245"/>
      <c r="D24" s="246"/>
      <c r="E24" s="247"/>
      <c r="F24" s="254"/>
      <c r="G24" s="255"/>
      <c r="H24" s="255"/>
      <c r="I24" s="256"/>
      <c r="J24" s="25" t="s">
        <v>58</v>
      </c>
      <c r="K24" s="18"/>
      <c r="L24" s="18"/>
      <c r="M24" s="130" t="s">
        <v>42</v>
      </c>
      <c r="N24" s="131"/>
      <c r="O24" s="132"/>
      <c r="P24" s="35"/>
      <c r="Q24" s="36"/>
      <c r="R24" s="35"/>
      <c r="S24" s="37"/>
      <c r="T24" s="172"/>
      <c r="U24" s="173"/>
      <c r="V24" s="173"/>
      <c r="W24" s="174"/>
      <c r="X24" s="78"/>
      <c r="Y24" s="35"/>
      <c r="Z24" s="35"/>
      <c r="AA24" s="36"/>
      <c r="AB24" s="44"/>
      <c r="AC24" s="7"/>
      <c r="AD24" s="50"/>
      <c r="AE24" s="50"/>
      <c r="AF24" s="50"/>
      <c r="AG24" s="50"/>
      <c r="AH24" s="50"/>
      <c r="AI24" s="50"/>
    </row>
    <row r="25" spans="2:41" ht="22.5" customHeight="1">
      <c r="B25" s="236" t="s">
        <v>3</v>
      </c>
      <c r="C25" s="270" t="s">
        <v>90</v>
      </c>
      <c r="D25" s="271"/>
      <c r="E25" s="272"/>
      <c r="F25" s="248"/>
      <c r="G25" s="249"/>
      <c r="H25" s="249"/>
      <c r="I25" s="250"/>
      <c r="J25" s="29" t="s">
        <v>50</v>
      </c>
      <c r="K25" s="16"/>
      <c r="L25" s="17"/>
      <c r="M25" s="130" t="s">
        <v>42</v>
      </c>
      <c r="N25" s="131"/>
      <c r="O25" s="132"/>
      <c r="P25" s="35"/>
      <c r="Q25" s="36"/>
      <c r="R25" s="35"/>
      <c r="S25" s="37"/>
      <c r="T25" s="133"/>
      <c r="U25" s="134"/>
      <c r="V25" s="134"/>
      <c r="W25" s="134"/>
      <c r="X25" s="78"/>
      <c r="Y25" s="35"/>
      <c r="Z25" s="35"/>
      <c r="AA25" s="36"/>
      <c r="AB25" s="44"/>
      <c r="AC25" s="7"/>
      <c r="AD25" s="51"/>
      <c r="AE25" s="50"/>
      <c r="AF25" s="50"/>
      <c r="AG25" s="50"/>
      <c r="AH25" s="50"/>
      <c r="AI25" s="50"/>
    </row>
    <row r="26" spans="2:41" ht="22.5" customHeight="1">
      <c r="B26" s="237"/>
      <c r="C26" s="273"/>
      <c r="D26" s="274"/>
      <c r="E26" s="275"/>
      <c r="F26" s="251"/>
      <c r="G26" s="252"/>
      <c r="H26" s="252"/>
      <c r="I26" s="253"/>
      <c r="J26" s="24"/>
      <c r="K26" s="15"/>
      <c r="L26" s="12"/>
      <c r="M26" s="127" t="s">
        <v>43</v>
      </c>
      <c r="N26" s="128"/>
      <c r="O26" s="129"/>
      <c r="P26" s="34"/>
      <c r="Q26" s="151"/>
      <c r="R26" s="152"/>
      <c r="S26" s="153"/>
      <c r="T26" s="133"/>
      <c r="U26" s="134"/>
      <c r="V26" s="134"/>
      <c r="W26" s="134"/>
      <c r="X26" s="78"/>
      <c r="Y26" s="35"/>
      <c r="Z26" s="35"/>
      <c r="AA26" s="36"/>
      <c r="AB26" s="44"/>
      <c r="AC26" s="7"/>
      <c r="AD26" s="51"/>
      <c r="AE26" s="50"/>
      <c r="AF26" s="50"/>
      <c r="AG26" s="50"/>
      <c r="AH26" s="50"/>
      <c r="AI26" s="50"/>
    </row>
    <row r="27" spans="2:41" ht="22.5" customHeight="1">
      <c r="B27" s="237"/>
      <c r="C27" s="273"/>
      <c r="D27" s="274"/>
      <c r="E27" s="275"/>
      <c r="F27" s="251"/>
      <c r="G27" s="252"/>
      <c r="H27" s="252"/>
      <c r="I27" s="253"/>
      <c r="J27" s="29" t="s">
        <v>51</v>
      </c>
      <c r="K27" s="16"/>
      <c r="L27" s="17"/>
      <c r="M27" s="130" t="s">
        <v>42</v>
      </c>
      <c r="N27" s="131"/>
      <c r="O27" s="132"/>
      <c r="P27" s="35"/>
      <c r="Q27" s="36"/>
      <c r="R27" s="35"/>
      <c r="S27" s="37"/>
      <c r="T27" s="133"/>
      <c r="U27" s="134"/>
      <c r="V27" s="134"/>
      <c r="W27" s="134"/>
      <c r="X27" s="78"/>
      <c r="Y27" s="35"/>
      <c r="Z27" s="35"/>
      <c r="AA27" s="36"/>
      <c r="AB27" s="44"/>
      <c r="AC27" s="7"/>
      <c r="AD27" s="72"/>
      <c r="AE27" s="72"/>
      <c r="AF27" s="72"/>
      <c r="AG27" s="72"/>
      <c r="AH27" s="72"/>
      <c r="AI27" s="72"/>
    </row>
    <row r="28" spans="2:41" ht="22.5" customHeight="1">
      <c r="B28" s="237"/>
      <c r="C28" s="273"/>
      <c r="D28" s="274"/>
      <c r="E28" s="275"/>
      <c r="F28" s="251"/>
      <c r="G28" s="252"/>
      <c r="H28" s="252"/>
      <c r="I28" s="253"/>
      <c r="J28" s="24"/>
      <c r="K28" s="15"/>
      <c r="L28" s="12"/>
      <c r="M28" s="127" t="s">
        <v>43</v>
      </c>
      <c r="N28" s="128"/>
      <c r="O28" s="129"/>
      <c r="P28" s="34"/>
      <c r="Q28" s="151"/>
      <c r="R28" s="152"/>
      <c r="S28" s="153"/>
      <c r="T28" s="133"/>
      <c r="U28" s="134"/>
      <c r="V28" s="134"/>
      <c r="W28" s="134"/>
      <c r="X28" s="78"/>
      <c r="Y28" s="35"/>
      <c r="Z28" s="35"/>
      <c r="AA28" s="36"/>
      <c r="AB28" s="44"/>
      <c r="AC28" s="7"/>
      <c r="AD28" s="7"/>
      <c r="AE28" s="7"/>
      <c r="AF28" s="7"/>
      <c r="AG28" s="7"/>
      <c r="AH28" s="7"/>
      <c r="AI28" s="7"/>
    </row>
    <row r="29" spans="2:41" ht="22.5" customHeight="1">
      <c r="B29" s="237"/>
      <c r="C29" s="273"/>
      <c r="D29" s="274"/>
      <c r="E29" s="275"/>
      <c r="F29" s="251"/>
      <c r="G29" s="252"/>
      <c r="H29" s="252"/>
      <c r="I29" s="253"/>
      <c r="J29" s="25" t="s">
        <v>57</v>
      </c>
      <c r="K29" s="18"/>
      <c r="L29" s="18"/>
      <c r="M29" s="130" t="s">
        <v>42</v>
      </c>
      <c r="N29" s="131"/>
      <c r="O29" s="132"/>
      <c r="P29" s="35"/>
      <c r="Q29" s="36"/>
      <c r="R29" s="35"/>
      <c r="S29" s="37"/>
      <c r="T29" s="133"/>
      <c r="U29" s="134"/>
      <c r="V29" s="134"/>
      <c r="W29" s="134"/>
      <c r="X29" s="78"/>
      <c r="Y29" s="35"/>
      <c r="Z29" s="35"/>
      <c r="AA29" s="36"/>
      <c r="AB29" s="44"/>
      <c r="AC29" s="7"/>
      <c r="AD29" s="75"/>
      <c r="AE29" s="75"/>
      <c r="AF29" s="75"/>
      <c r="AG29" s="75"/>
      <c r="AH29" s="75"/>
      <c r="AI29" s="75"/>
    </row>
    <row r="30" spans="2:41" ht="22.5" customHeight="1">
      <c r="B30" s="238"/>
      <c r="C30" s="276"/>
      <c r="D30" s="277"/>
      <c r="E30" s="278"/>
      <c r="F30" s="254"/>
      <c r="G30" s="255"/>
      <c r="H30" s="255"/>
      <c r="I30" s="256"/>
      <c r="J30" s="25" t="s">
        <v>58</v>
      </c>
      <c r="K30" s="18"/>
      <c r="L30" s="18"/>
      <c r="M30" s="130" t="s">
        <v>42</v>
      </c>
      <c r="N30" s="131"/>
      <c r="O30" s="132"/>
      <c r="P30" s="35"/>
      <c r="Q30" s="36"/>
      <c r="R30" s="35"/>
      <c r="S30" s="37"/>
      <c r="T30" s="172"/>
      <c r="U30" s="173"/>
      <c r="V30" s="173"/>
      <c r="W30" s="174"/>
      <c r="X30" s="78"/>
      <c r="Y30" s="35"/>
      <c r="Z30" s="35"/>
      <c r="AA30" s="36"/>
      <c r="AB30" s="44"/>
      <c r="AC30" s="7"/>
      <c r="AD30" s="75"/>
      <c r="AE30" s="75"/>
      <c r="AF30" s="75"/>
      <c r="AG30" s="75"/>
      <c r="AH30" s="75"/>
      <c r="AI30" s="75"/>
    </row>
    <row r="31" spans="2:41" ht="22.5" customHeight="1">
      <c r="B31" s="236" t="s">
        <v>4</v>
      </c>
      <c r="C31" s="270" t="s">
        <v>92</v>
      </c>
      <c r="D31" s="271"/>
      <c r="E31" s="272"/>
      <c r="F31" s="248"/>
      <c r="G31" s="249"/>
      <c r="H31" s="249"/>
      <c r="I31" s="250"/>
      <c r="J31" s="29" t="s">
        <v>50</v>
      </c>
      <c r="K31" s="16"/>
      <c r="L31" s="17"/>
      <c r="M31" s="130" t="s">
        <v>42</v>
      </c>
      <c r="N31" s="131"/>
      <c r="O31" s="132"/>
      <c r="P31" s="35"/>
      <c r="Q31" s="36"/>
      <c r="R31" s="35"/>
      <c r="S31" s="37"/>
      <c r="T31" s="133"/>
      <c r="U31" s="134"/>
      <c r="V31" s="134"/>
      <c r="W31" s="134"/>
      <c r="X31" s="78"/>
      <c r="Y31" s="35"/>
      <c r="Z31" s="35"/>
      <c r="AA31" s="36"/>
      <c r="AB31" s="44"/>
      <c r="AC31" s="7"/>
      <c r="AD31" s="75"/>
      <c r="AE31" s="75"/>
      <c r="AF31" s="75"/>
      <c r="AG31" s="75"/>
      <c r="AH31" s="75"/>
      <c r="AI31" s="75"/>
    </row>
    <row r="32" spans="2:41" ht="22.5" customHeight="1">
      <c r="B32" s="237"/>
      <c r="C32" s="273"/>
      <c r="D32" s="274"/>
      <c r="E32" s="275"/>
      <c r="F32" s="251"/>
      <c r="G32" s="279"/>
      <c r="H32" s="279"/>
      <c r="I32" s="253"/>
      <c r="J32" s="24"/>
      <c r="K32" s="15"/>
      <c r="L32" s="12"/>
      <c r="M32" s="127" t="s">
        <v>43</v>
      </c>
      <c r="N32" s="128"/>
      <c r="O32" s="129"/>
      <c r="P32" s="34"/>
      <c r="Q32" s="151"/>
      <c r="R32" s="152"/>
      <c r="S32" s="153"/>
      <c r="T32" s="133"/>
      <c r="U32" s="134"/>
      <c r="V32" s="134"/>
      <c r="W32" s="134"/>
      <c r="X32" s="78"/>
      <c r="Y32" s="35"/>
      <c r="Z32" s="35"/>
      <c r="AA32" s="36"/>
      <c r="AB32" s="44"/>
      <c r="AC32" s="7"/>
      <c r="AD32" s="72"/>
      <c r="AE32" s="72"/>
      <c r="AF32" s="72"/>
      <c r="AG32" s="72"/>
      <c r="AH32" s="72"/>
      <c r="AI32" s="72"/>
    </row>
    <row r="33" spans="2:35" ht="22.5" customHeight="1">
      <c r="B33" s="237"/>
      <c r="C33" s="273"/>
      <c r="D33" s="274"/>
      <c r="E33" s="275"/>
      <c r="F33" s="251"/>
      <c r="G33" s="279"/>
      <c r="H33" s="279"/>
      <c r="I33" s="253"/>
      <c r="J33" s="29" t="s">
        <v>51</v>
      </c>
      <c r="K33" s="16"/>
      <c r="L33" s="17"/>
      <c r="M33" s="130" t="s">
        <v>42</v>
      </c>
      <c r="N33" s="131"/>
      <c r="O33" s="132"/>
      <c r="P33" s="35"/>
      <c r="Q33" s="36"/>
      <c r="R33" s="35"/>
      <c r="S33" s="37"/>
      <c r="T33" s="133"/>
      <c r="U33" s="134"/>
      <c r="V33" s="134"/>
      <c r="W33" s="134"/>
      <c r="X33" s="78"/>
      <c r="Y33" s="35"/>
      <c r="Z33" s="35"/>
      <c r="AA33" s="36"/>
      <c r="AB33" s="44"/>
      <c r="AC33" s="7"/>
      <c r="AD33" s="72"/>
      <c r="AE33" s="72"/>
      <c r="AF33" s="72"/>
      <c r="AG33" s="72"/>
      <c r="AH33" s="72"/>
      <c r="AI33" s="72"/>
    </row>
    <row r="34" spans="2:35" ht="22.5" customHeight="1">
      <c r="B34" s="237"/>
      <c r="C34" s="273"/>
      <c r="D34" s="274"/>
      <c r="E34" s="275"/>
      <c r="F34" s="251"/>
      <c r="G34" s="279"/>
      <c r="H34" s="279"/>
      <c r="I34" s="253"/>
      <c r="J34" s="24"/>
      <c r="K34" s="15"/>
      <c r="L34" s="12"/>
      <c r="M34" s="127" t="s">
        <v>43</v>
      </c>
      <c r="N34" s="128"/>
      <c r="O34" s="129"/>
      <c r="P34" s="34"/>
      <c r="Q34" s="151"/>
      <c r="R34" s="152"/>
      <c r="S34" s="153"/>
      <c r="T34" s="133"/>
      <c r="U34" s="134"/>
      <c r="V34" s="134"/>
      <c r="W34" s="134"/>
      <c r="X34" s="78"/>
      <c r="Y34" s="35"/>
      <c r="Z34" s="35"/>
      <c r="AA34" s="36"/>
      <c r="AB34" s="44"/>
      <c r="AC34" s="7"/>
      <c r="AD34" s="72"/>
      <c r="AE34" s="72"/>
      <c r="AF34" s="72"/>
      <c r="AG34" s="72"/>
      <c r="AH34" s="72"/>
      <c r="AI34" s="72"/>
    </row>
    <row r="35" spans="2:35" ht="22.5" customHeight="1">
      <c r="B35" s="237"/>
      <c r="C35" s="273"/>
      <c r="D35" s="274"/>
      <c r="E35" s="275"/>
      <c r="F35" s="251"/>
      <c r="G35" s="279"/>
      <c r="H35" s="279"/>
      <c r="I35" s="253"/>
      <c r="J35" s="25" t="s">
        <v>57</v>
      </c>
      <c r="K35" s="18"/>
      <c r="L35" s="85"/>
      <c r="M35" s="130" t="s">
        <v>42</v>
      </c>
      <c r="N35" s="131"/>
      <c r="O35" s="132"/>
      <c r="P35" s="114"/>
      <c r="Q35" s="114"/>
      <c r="R35" s="114"/>
      <c r="S35" s="115"/>
      <c r="T35" s="172"/>
      <c r="U35" s="173"/>
      <c r="V35" s="173"/>
      <c r="W35" s="174"/>
      <c r="X35" s="84"/>
      <c r="Y35" s="45"/>
      <c r="Z35" s="45"/>
      <c r="AA35" s="46"/>
      <c r="AB35" s="47"/>
      <c r="AC35" s="7"/>
      <c r="AD35" s="72"/>
      <c r="AE35" s="72"/>
      <c r="AF35" s="72"/>
      <c r="AG35" s="72"/>
      <c r="AH35" s="72"/>
      <c r="AI35" s="72"/>
    </row>
    <row r="36" spans="2:35" ht="22.5" customHeight="1" thickBot="1">
      <c r="B36" s="283"/>
      <c r="C36" s="273"/>
      <c r="D36" s="274"/>
      <c r="E36" s="275"/>
      <c r="F36" s="280"/>
      <c r="G36" s="281"/>
      <c r="H36" s="281"/>
      <c r="I36" s="282"/>
      <c r="J36" s="24" t="s">
        <v>58</v>
      </c>
      <c r="K36" s="15"/>
      <c r="L36" s="15"/>
      <c r="M36" s="130" t="s">
        <v>42</v>
      </c>
      <c r="N36" s="131"/>
      <c r="O36" s="132"/>
      <c r="P36" s="35"/>
      <c r="Q36" s="36"/>
      <c r="R36" s="35"/>
      <c r="S36" s="37"/>
      <c r="T36" s="332"/>
      <c r="U36" s="333"/>
      <c r="V36" s="333"/>
      <c r="W36" s="333"/>
      <c r="X36" s="79"/>
      <c r="Y36" s="45"/>
      <c r="Z36" s="45"/>
      <c r="AA36" s="46"/>
      <c r="AB36" s="47"/>
      <c r="AC36" s="7"/>
      <c r="AD36" s="72"/>
      <c r="AE36" s="72"/>
      <c r="AF36" s="72"/>
      <c r="AG36" s="72"/>
      <c r="AH36" s="72"/>
      <c r="AI36" s="72"/>
    </row>
    <row r="37" spans="2:35" ht="22.5" customHeight="1">
      <c r="B37" s="257" t="s">
        <v>5</v>
      </c>
      <c r="C37" s="273"/>
      <c r="D37" s="274"/>
      <c r="E37" s="275"/>
      <c r="F37" s="267"/>
      <c r="G37" s="268"/>
      <c r="H37" s="268"/>
      <c r="I37" s="269"/>
      <c r="J37" s="30" t="s">
        <v>50</v>
      </c>
      <c r="K37" s="20"/>
      <c r="L37" s="21"/>
      <c r="M37" s="124" t="s">
        <v>42</v>
      </c>
      <c r="N37" s="125"/>
      <c r="O37" s="126"/>
      <c r="P37" s="38"/>
      <c r="Q37" s="39"/>
      <c r="R37" s="38"/>
      <c r="S37" s="40"/>
      <c r="T37" s="149"/>
      <c r="U37" s="150"/>
      <c r="V37" s="150"/>
      <c r="W37" s="150"/>
      <c r="X37" s="80"/>
      <c r="Y37" s="38"/>
      <c r="Z37" s="38"/>
      <c r="AA37" s="39"/>
      <c r="AB37" s="48"/>
      <c r="AC37" s="7"/>
      <c r="AD37" s="72"/>
      <c r="AE37" s="72"/>
      <c r="AF37" s="72"/>
      <c r="AG37" s="72"/>
      <c r="AH37" s="72"/>
      <c r="AI37" s="72"/>
    </row>
    <row r="38" spans="2:35" ht="22.5" customHeight="1">
      <c r="B38" s="237"/>
      <c r="C38" s="273"/>
      <c r="D38" s="274"/>
      <c r="E38" s="275"/>
      <c r="F38" s="251"/>
      <c r="G38" s="252"/>
      <c r="H38" s="252"/>
      <c r="I38" s="253"/>
      <c r="J38" s="24"/>
      <c r="K38" s="15"/>
      <c r="L38" s="12"/>
      <c r="M38" s="127" t="s">
        <v>43</v>
      </c>
      <c r="N38" s="128"/>
      <c r="O38" s="129"/>
      <c r="P38" s="34"/>
      <c r="Q38" s="151"/>
      <c r="R38" s="152"/>
      <c r="S38" s="153"/>
      <c r="T38" s="133"/>
      <c r="U38" s="134"/>
      <c r="V38" s="134"/>
      <c r="W38" s="134"/>
      <c r="X38" s="78"/>
      <c r="Y38" s="35"/>
      <c r="Z38" s="35"/>
      <c r="AA38" s="36"/>
      <c r="AB38" s="44"/>
      <c r="AC38" s="7"/>
      <c r="AD38" s="72"/>
      <c r="AE38" s="72"/>
      <c r="AF38" s="72"/>
      <c r="AG38" s="72"/>
      <c r="AH38" s="72"/>
      <c r="AI38" s="72"/>
    </row>
    <row r="39" spans="2:35" ht="22.5" customHeight="1">
      <c r="B39" s="237"/>
      <c r="C39" s="273"/>
      <c r="D39" s="274"/>
      <c r="E39" s="275"/>
      <c r="F39" s="251"/>
      <c r="G39" s="252"/>
      <c r="H39" s="252"/>
      <c r="I39" s="253"/>
      <c r="J39" s="29" t="s">
        <v>51</v>
      </c>
      <c r="K39" s="16"/>
      <c r="L39" s="17"/>
      <c r="M39" s="130" t="s">
        <v>42</v>
      </c>
      <c r="N39" s="131"/>
      <c r="O39" s="132"/>
      <c r="P39" s="35"/>
      <c r="Q39" s="36"/>
      <c r="R39" s="35"/>
      <c r="S39" s="37"/>
      <c r="T39" s="133"/>
      <c r="U39" s="134"/>
      <c r="V39" s="134"/>
      <c r="W39" s="134"/>
      <c r="X39" s="78"/>
      <c r="Y39" s="35"/>
      <c r="Z39" s="35"/>
      <c r="AA39" s="36"/>
      <c r="AB39" s="44"/>
      <c r="AC39" s="7"/>
      <c r="AD39" s="72"/>
      <c r="AE39" s="72"/>
      <c r="AF39" s="72"/>
      <c r="AG39" s="72"/>
      <c r="AH39" s="72"/>
      <c r="AI39" s="72"/>
    </row>
    <row r="40" spans="2:35" ht="22.5" customHeight="1">
      <c r="B40" s="237"/>
      <c r="C40" s="273"/>
      <c r="D40" s="274"/>
      <c r="E40" s="275"/>
      <c r="F40" s="251"/>
      <c r="G40" s="252"/>
      <c r="H40" s="252"/>
      <c r="I40" s="253"/>
      <c r="J40" s="24"/>
      <c r="K40" s="15"/>
      <c r="L40" s="12"/>
      <c r="M40" s="127" t="s">
        <v>43</v>
      </c>
      <c r="N40" s="128"/>
      <c r="O40" s="129"/>
      <c r="P40" s="34"/>
      <c r="Q40" s="151"/>
      <c r="R40" s="152"/>
      <c r="S40" s="153"/>
      <c r="T40" s="133"/>
      <c r="U40" s="134"/>
      <c r="V40" s="134"/>
      <c r="W40" s="134"/>
      <c r="X40" s="78"/>
      <c r="Y40" s="35"/>
      <c r="Z40" s="35"/>
      <c r="AA40" s="36"/>
      <c r="AB40" s="44"/>
      <c r="AC40" s="7"/>
      <c r="AD40" s="72"/>
      <c r="AE40" s="72"/>
      <c r="AF40" s="72"/>
      <c r="AG40" s="72"/>
      <c r="AH40" s="72"/>
      <c r="AI40" s="72"/>
    </row>
    <row r="41" spans="2:35" ht="22.5" customHeight="1">
      <c r="B41" s="237"/>
      <c r="C41" s="273"/>
      <c r="D41" s="274"/>
      <c r="E41" s="275"/>
      <c r="F41" s="251"/>
      <c r="G41" s="252"/>
      <c r="H41" s="252"/>
      <c r="I41" s="253"/>
      <c r="J41" s="25" t="s">
        <v>57</v>
      </c>
      <c r="K41" s="18"/>
      <c r="L41" s="18"/>
      <c r="M41" s="130" t="s">
        <v>42</v>
      </c>
      <c r="N41" s="131"/>
      <c r="O41" s="132"/>
      <c r="P41" s="35"/>
      <c r="Q41" s="36"/>
      <c r="R41" s="35"/>
      <c r="S41" s="37"/>
      <c r="T41" s="133"/>
      <c r="U41" s="134"/>
      <c r="V41" s="134"/>
      <c r="W41" s="134"/>
      <c r="X41" s="78"/>
      <c r="Y41" s="35"/>
      <c r="Z41" s="35"/>
      <c r="AA41" s="36"/>
      <c r="AB41" s="44"/>
      <c r="AC41" s="7"/>
      <c r="AD41" s="72"/>
      <c r="AE41" s="72"/>
      <c r="AF41" s="72"/>
      <c r="AG41" s="72"/>
      <c r="AH41" s="72"/>
      <c r="AI41" s="72"/>
    </row>
    <row r="42" spans="2:35" ht="22.5" customHeight="1">
      <c r="B42" s="238"/>
      <c r="C42" s="276"/>
      <c r="D42" s="277"/>
      <c r="E42" s="278"/>
      <c r="F42" s="254"/>
      <c r="G42" s="255"/>
      <c r="H42" s="255"/>
      <c r="I42" s="256"/>
      <c r="J42" s="24" t="s">
        <v>58</v>
      </c>
      <c r="K42" s="15"/>
      <c r="L42" s="15"/>
      <c r="M42" s="130" t="s">
        <v>42</v>
      </c>
      <c r="N42" s="131"/>
      <c r="O42" s="132"/>
      <c r="P42" s="35"/>
      <c r="Q42" s="36"/>
      <c r="R42" s="35"/>
      <c r="S42" s="37"/>
      <c r="T42" s="172"/>
      <c r="U42" s="173"/>
      <c r="V42" s="173"/>
      <c r="W42" s="174"/>
      <c r="X42" s="78"/>
      <c r="Y42" s="35"/>
      <c r="Z42" s="35"/>
      <c r="AA42" s="36"/>
      <c r="AB42" s="44"/>
      <c r="AC42" s="7"/>
      <c r="AD42" s="72"/>
      <c r="AE42" s="72"/>
      <c r="AF42" s="72"/>
      <c r="AG42" s="72"/>
      <c r="AH42" s="72"/>
      <c r="AI42" s="72"/>
    </row>
    <row r="43" spans="2:35" ht="22.5" customHeight="1">
      <c r="B43" s="236" t="s">
        <v>6</v>
      </c>
      <c r="C43" s="270" t="s">
        <v>91</v>
      </c>
      <c r="D43" s="271"/>
      <c r="E43" s="272"/>
      <c r="F43" s="248"/>
      <c r="G43" s="249"/>
      <c r="H43" s="249"/>
      <c r="I43" s="250"/>
      <c r="J43" s="29" t="s">
        <v>50</v>
      </c>
      <c r="K43" s="16"/>
      <c r="L43" s="17"/>
      <c r="M43" s="130" t="s">
        <v>42</v>
      </c>
      <c r="N43" s="131"/>
      <c r="O43" s="132"/>
      <c r="P43" s="35"/>
      <c r="Q43" s="36"/>
      <c r="R43" s="35"/>
      <c r="S43" s="37"/>
      <c r="T43" s="133"/>
      <c r="U43" s="134"/>
      <c r="V43" s="134"/>
      <c r="W43" s="134"/>
      <c r="X43" s="78"/>
      <c r="Y43" s="35"/>
      <c r="Z43" s="35"/>
      <c r="AA43" s="36"/>
      <c r="AB43" s="44"/>
      <c r="AC43" s="7"/>
      <c r="AD43" s="72"/>
      <c r="AE43" s="72"/>
      <c r="AF43" s="72"/>
      <c r="AG43" s="72"/>
      <c r="AH43" s="72"/>
      <c r="AI43" s="72"/>
    </row>
    <row r="44" spans="2:35" ht="22.5" customHeight="1">
      <c r="B44" s="237"/>
      <c r="C44" s="273"/>
      <c r="D44" s="274"/>
      <c r="E44" s="275"/>
      <c r="F44" s="251"/>
      <c r="G44" s="252"/>
      <c r="H44" s="252"/>
      <c r="I44" s="253"/>
      <c r="J44" s="24"/>
      <c r="K44" s="15"/>
      <c r="L44" s="12"/>
      <c r="M44" s="127" t="s">
        <v>43</v>
      </c>
      <c r="N44" s="128"/>
      <c r="O44" s="129"/>
      <c r="P44" s="34"/>
      <c r="Q44" s="151"/>
      <c r="R44" s="152"/>
      <c r="S44" s="153"/>
      <c r="T44" s="133"/>
      <c r="U44" s="134"/>
      <c r="V44" s="134"/>
      <c r="W44" s="134"/>
      <c r="X44" s="78"/>
      <c r="Y44" s="35"/>
      <c r="Z44" s="35"/>
      <c r="AA44" s="36"/>
      <c r="AB44" s="44"/>
      <c r="AC44" s="7"/>
      <c r="AD44" s="72"/>
      <c r="AE44" s="72"/>
      <c r="AF44" s="72"/>
      <c r="AG44" s="72"/>
      <c r="AH44" s="72"/>
      <c r="AI44" s="72"/>
    </row>
    <row r="45" spans="2:35" ht="22.5" customHeight="1">
      <c r="B45" s="237"/>
      <c r="C45" s="273"/>
      <c r="D45" s="274"/>
      <c r="E45" s="275"/>
      <c r="F45" s="251"/>
      <c r="G45" s="252"/>
      <c r="H45" s="252"/>
      <c r="I45" s="253"/>
      <c r="J45" s="29" t="s">
        <v>51</v>
      </c>
      <c r="K45" s="16"/>
      <c r="L45" s="17"/>
      <c r="M45" s="130" t="s">
        <v>42</v>
      </c>
      <c r="N45" s="131"/>
      <c r="O45" s="132"/>
      <c r="P45" s="35"/>
      <c r="Q45" s="36"/>
      <c r="R45" s="35"/>
      <c r="S45" s="37"/>
      <c r="T45" s="133"/>
      <c r="U45" s="134"/>
      <c r="V45" s="134"/>
      <c r="W45" s="134"/>
      <c r="X45" s="78"/>
      <c r="Y45" s="35"/>
      <c r="Z45" s="35"/>
      <c r="AA45" s="36"/>
      <c r="AB45" s="44"/>
      <c r="AC45" s="7"/>
      <c r="AD45" s="72"/>
      <c r="AE45" s="72"/>
      <c r="AF45" s="72"/>
      <c r="AG45" s="72"/>
      <c r="AH45" s="72"/>
      <c r="AI45" s="72"/>
    </row>
    <row r="46" spans="2:35" ht="22.5" customHeight="1">
      <c r="B46" s="237"/>
      <c r="C46" s="273"/>
      <c r="D46" s="274"/>
      <c r="E46" s="275"/>
      <c r="F46" s="251"/>
      <c r="G46" s="252"/>
      <c r="H46" s="252"/>
      <c r="I46" s="253"/>
      <c r="J46" s="24"/>
      <c r="K46" s="15"/>
      <c r="L46" s="12"/>
      <c r="M46" s="127" t="s">
        <v>43</v>
      </c>
      <c r="N46" s="128"/>
      <c r="O46" s="129"/>
      <c r="P46" s="34"/>
      <c r="Q46" s="151"/>
      <c r="R46" s="152"/>
      <c r="S46" s="153"/>
      <c r="T46" s="133"/>
      <c r="U46" s="134"/>
      <c r="V46" s="134"/>
      <c r="W46" s="134"/>
      <c r="X46" s="78"/>
      <c r="Y46" s="35"/>
      <c r="Z46" s="35"/>
      <c r="AA46" s="36"/>
      <c r="AB46" s="37"/>
      <c r="AC46" s="7"/>
      <c r="AD46" s="72"/>
      <c r="AE46" s="72"/>
      <c r="AF46" s="72"/>
      <c r="AG46" s="72"/>
      <c r="AH46" s="72"/>
      <c r="AI46" s="72"/>
    </row>
    <row r="47" spans="2:35" ht="22.5" customHeight="1">
      <c r="B47" s="237"/>
      <c r="C47" s="273"/>
      <c r="D47" s="274"/>
      <c r="E47" s="275"/>
      <c r="F47" s="251"/>
      <c r="G47" s="252"/>
      <c r="H47" s="252"/>
      <c r="I47" s="253"/>
      <c r="J47" s="25" t="s">
        <v>59</v>
      </c>
      <c r="K47" s="18"/>
      <c r="L47" s="18"/>
      <c r="M47" s="130" t="s">
        <v>42</v>
      </c>
      <c r="N47" s="131"/>
      <c r="O47" s="132"/>
      <c r="P47" s="35"/>
      <c r="Q47" s="36"/>
      <c r="R47" s="35"/>
      <c r="S47" s="37"/>
      <c r="T47" s="133"/>
      <c r="U47" s="134"/>
      <c r="V47" s="134"/>
      <c r="W47" s="134"/>
      <c r="X47" s="78"/>
      <c r="Y47" s="35"/>
      <c r="Z47" s="35"/>
      <c r="AA47" s="36"/>
      <c r="AB47" s="37"/>
      <c r="AC47" s="7"/>
      <c r="AD47" s="72"/>
      <c r="AE47" s="72"/>
      <c r="AF47" s="72"/>
      <c r="AG47" s="72"/>
      <c r="AH47" s="72"/>
      <c r="AI47" s="72"/>
    </row>
    <row r="48" spans="2:35" ht="22.5" customHeight="1">
      <c r="B48" s="238"/>
      <c r="C48" s="276"/>
      <c r="D48" s="277"/>
      <c r="E48" s="278"/>
      <c r="F48" s="254"/>
      <c r="G48" s="255"/>
      <c r="H48" s="255"/>
      <c r="I48" s="256"/>
      <c r="J48" s="24" t="s">
        <v>58</v>
      </c>
      <c r="K48" s="15"/>
      <c r="L48" s="15"/>
      <c r="M48" s="130" t="s">
        <v>42</v>
      </c>
      <c r="N48" s="131"/>
      <c r="O48" s="132"/>
      <c r="P48" s="35"/>
      <c r="Q48" s="36"/>
      <c r="R48" s="35"/>
      <c r="S48" s="37"/>
      <c r="T48" s="172"/>
      <c r="U48" s="173"/>
      <c r="V48" s="173"/>
      <c r="W48" s="174"/>
      <c r="X48" s="78"/>
      <c r="Y48" s="35"/>
      <c r="Z48" s="35"/>
      <c r="AA48" s="36"/>
      <c r="AB48" s="37"/>
      <c r="AC48" s="7"/>
      <c r="AD48" s="72"/>
      <c r="AE48" s="72"/>
      <c r="AF48" s="72"/>
      <c r="AG48" s="72"/>
      <c r="AH48" s="72"/>
      <c r="AI48" s="72"/>
    </row>
    <row r="49" spans="2:36" ht="22.5" customHeight="1">
      <c r="B49" s="236" t="s">
        <v>7</v>
      </c>
      <c r="C49" s="270"/>
      <c r="D49" s="271"/>
      <c r="E49" s="272"/>
      <c r="F49" s="248"/>
      <c r="G49" s="249"/>
      <c r="H49" s="249"/>
      <c r="I49" s="250"/>
      <c r="J49" s="29" t="s">
        <v>50</v>
      </c>
      <c r="K49" s="16"/>
      <c r="L49" s="17"/>
      <c r="M49" s="130" t="s">
        <v>42</v>
      </c>
      <c r="N49" s="131"/>
      <c r="O49" s="132"/>
      <c r="P49" s="35"/>
      <c r="Q49" s="36"/>
      <c r="R49" s="35"/>
      <c r="S49" s="37"/>
      <c r="T49" s="133"/>
      <c r="U49" s="134"/>
      <c r="V49" s="134"/>
      <c r="W49" s="134"/>
      <c r="X49" s="78"/>
      <c r="Y49" s="35"/>
      <c r="Z49" s="35"/>
      <c r="AA49" s="36"/>
      <c r="AB49" s="37"/>
      <c r="AC49" s="7"/>
      <c r="AD49" s="52"/>
      <c r="AE49" s="52"/>
      <c r="AF49" s="52"/>
      <c r="AG49" s="52"/>
      <c r="AH49" s="52"/>
      <c r="AI49" s="52"/>
    </row>
    <row r="50" spans="2:36" ht="22.5" customHeight="1" thickBot="1">
      <c r="B50" s="237"/>
      <c r="C50" s="273"/>
      <c r="D50" s="274"/>
      <c r="E50" s="275"/>
      <c r="F50" s="251"/>
      <c r="G50" s="252"/>
      <c r="H50" s="252"/>
      <c r="I50" s="253"/>
      <c r="J50" s="24"/>
      <c r="K50" s="15"/>
      <c r="L50" s="12"/>
      <c r="M50" s="127" t="s">
        <v>43</v>
      </c>
      <c r="N50" s="128"/>
      <c r="O50" s="129"/>
      <c r="P50" s="34"/>
      <c r="Q50" s="151"/>
      <c r="R50" s="152"/>
      <c r="S50" s="153"/>
      <c r="T50" s="133"/>
      <c r="U50" s="134"/>
      <c r="V50" s="134"/>
      <c r="W50" s="134"/>
      <c r="X50" s="78"/>
      <c r="Y50" s="35"/>
      <c r="Z50" s="35"/>
      <c r="AA50" s="36"/>
      <c r="AB50" s="37"/>
      <c r="AC50" s="7"/>
      <c r="AD50" s="53"/>
      <c r="AE50" s="53"/>
      <c r="AF50" s="53"/>
      <c r="AG50" s="53"/>
      <c r="AH50" s="53"/>
      <c r="AI50" s="53"/>
    </row>
    <row r="51" spans="2:36" ht="22.5" customHeight="1">
      <c r="B51" s="237"/>
      <c r="C51" s="273"/>
      <c r="D51" s="274"/>
      <c r="E51" s="275"/>
      <c r="F51" s="251"/>
      <c r="G51" s="252"/>
      <c r="H51" s="252"/>
      <c r="I51" s="253"/>
      <c r="J51" s="29" t="s">
        <v>51</v>
      </c>
      <c r="K51" s="16"/>
      <c r="L51" s="17"/>
      <c r="M51" s="130" t="s">
        <v>42</v>
      </c>
      <c r="N51" s="131"/>
      <c r="O51" s="132"/>
      <c r="P51" s="35"/>
      <c r="Q51" s="36"/>
      <c r="R51" s="35"/>
      <c r="S51" s="37"/>
      <c r="T51" s="133"/>
      <c r="U51" s="134"/>
      <c r="V51" s="134"/>
      <c r="W51" s="134"/>
      <c r="X51" s="78"/>
      <c r="Y51" s="35"/>
      <c r="Z51" s="35"/>
      <c r="AA51" s="36"/>
      <c r="AB51" s="37"/>
      <c r="AC51" s="7"/>
      <c r="AD51" s="155" t="s">
        <v>47</v>
      </c>
      <c r="AE51" s="156"/>
      <c r="AF51" s="157"/>
      <c r="AG51" s="57" t="s">
        <v>15</v>
      </c>
      <c r="AH51" s="58" t="s">
        <v>18</v>
      </c>
      <c r="AI51" s="50"/>
    </row>
    <row r="52" spans="2:36" ht="22.5" customHeight="1" thickBot="1">
      <c r="B52" s="237"/>
      <c r="C52" s="273"/>
      <c r="D52" s="274"/>
      <c r="E52" s="275"/>
      <c r="F52" s="251"/>
      <c r="G52" s="252"/>
      <c r="H52" s="252"/>
      <c r="I52" s="253"/>
      <c r="J52" s="24"/>
      <c r="K52" s="15"/>
      <c r="L52" s="12"/>
      <c r="M52" s="127" t="s">
        <v>43</v>
      </c>
      <c r="N52" s="128"/>
      <c r="O52" s="129"/>
      <c r="P52" s="34"/>
      <c r="Q52" s="151"/>
      <c r="R52" s="152"/>
      <c r="S52" s="153"/>
      <c r="T52" s="133"/>
      <c r="U52" s="134"/>
      <c r="V52" s="134"/>
      <c r="W52" s="134"/>
      <c r="X52" s="78"/>
      <c r="Y52" s="35"/>
      <c r="Z52" s="35"/>
      <c r="AA52" s="36"/>
      <c r="AB52" s="37"/>
      <c r="AC52" s="7"/>
      <c r="AD52" s="324" t="s">
        <v>14</v>
      </c>
      <c r="AE52" s="325"/>
      <c r="AF52" s="326"/>
      <c r="AG52" s="62">
        <f>SUM(F13:I84)</f>
        <v>0</v>
      </c>
      <c r="AH52" s="67">
        <v>2</v>
      </c>
      <c r="AI52" s="50"/>
    </row>
    <row r="53" spans="2:36" ht="22.5" customHeight="1">
      <c r="B53" s="237"/>
      <c r="C53" s="273"/>
      <c r="D53" s="274"/>
      <c r="E53" s="275"/>
      <c r="F53" s="251"/>
      <c r="G53" s="252"/>
      <c r="H53" s="252"/>
      <c r="I53" s="253"/>
      <c r="J53" s="25" t="s">
        <v>57</v>
      </c>
      <c r="K53" s="18"/>
      <c r="L53" s="18"/>
      <c r="M53" s="130" t="s">
        <v>42</v>
      </c>
      <c r="N53" s="131"/>
      <c r="O53" s="132"/>
      <c r="P53" s="35"/>
      <c r="Q53" s="36"/>
      <c r="R53" s="35"/>
      <c r="S53" s="37"/>
      <c r="T53" s="133"/>
      <c r="U53" s="134"/>
      <c r="V53" s="134"/>
      <c r="W53" s="134"/>
      <c r="X53" s="78"/>
      <c r="Y53" s="35"/>
      <c r="Z53" s="35"/>
      <c r="AA53" s="36"/>
      <c r="AB53" s="37"/>
      <c r="AC53" s="7"/>
      <c r="AD53" s="54"/>
      <c r="AE53" s="54"/>
      <c r="AF53" s="54"/>
      <c r="AG53" s="54"/>
      <c r="AH53" s="54"/>
      <c r="AI53" s="50"/>
    </row>
    <row r="54" spans="2:36" ht="22.5" customHeight="1" thickBot="1">
      <c r="B54" s="238"/>
      <c r="C54" s="276"/>
      <c r="D54" s="277"/>
      <c r="E54" s="278"/>
      <c r="F54" s="254"/>
      <c r="G54" s="255"/>
      <c r="H54" s="255"/>
      <c r="I54" s="256"/>
      <c r="J54" s="24" t="s">
        <v>58</v>
      </c>
      <c r="K54" s="15"/>
      <c r="L54" s="15"/>
      <c r="M54" s="130" t="s">
        <v>42</v>
      </c>
      <c r="N54" s="131"/>
      <c r="O54" s="132"/>
      <c r="P54" s="35"/>
      <c r="Q54" s="36"/>
      <c r="R54" s="35"/>
      <c r="S54" s="37"/>
      <c r="T54" s="172"/>
      <c r="U54" s="173"/>
      <c r="V54" s="173"/>
      <c r="W54" s="174"/>
      <c r="X54" s="78"/>
      <c r="Y54" s="35"/>
      <c r="Z54" s="35"/>
      <c r="AA54" s="36"/>
      <c r="AB54" s="37"/>
      <c r="AC54" s="7"/>
      <c r="AD54" s="54"/>
      <c r="AE54" s="54"/>
      <c r="AF54" s="54"/>
      <c r="AG54" s="54"/>
      <c r="AH54" s="54"/>
      <c r="AI54" s="50"/>
    </row>
    <row r="55" spans="2:36" ht="22.5" customHeight="1">
      <c r="B55" s="236" t="s">
        <v>8</v>
      </c>
      <c r="C55" s="284"/>
      <c r="D55" s="285"/>
      <c r="E55" s="286"/>
      <c r="F55" s="248"/>
      <c r="G55" s="249"/>
      <c r="H55" s="249"/>
      <c r="I55" s="250"/>
      <c r="J55" s="29" t="s">
        <v>50</v>
      </c>
      <c r="K55" s="16"/>
      <c r="L55" s="17"/>
      <c r="M55" s="130" t="s">
        <v>42</v>
      </c>
      <c r="N55" s="131"/>
      <c r="O55" s="132"/>
      <c r="P55" s="35"/>
      <c r="Q55" s="36"/>
      <c r="R55" s="35"/>
      <c r="S55" s="37"/>
      <c r="T55" s="133"/>
      <c r="U55" s="134"/>
      <c r="V55" s="134"/>
      <c r="W55" s="134"/>
      <c r="X55" s="78"/>
      <c r="Y55" s="35"/>
      <c r="Z55" s="35"/>
      <c r="AA55" s="36"/>
      <c r="AB55" s="37"/>
      <c r="AC55" s="7"/>
      <c r="AD55" s="55" t="s">
        <v>33</v>
      </c>
      <c r="AE55" s="56" t="s">
        <v>26</v>
      </c>
      <c r="AF55" s="56" t="s">
        <v>27</v>
      </c>
      <c r="AG55" s="56" t="s">
        <v>28</v>
      </c>
      <c r="AH55" s="57" t="s">
        <v>15</v>
      </c>
      <c r="AI55" s="58" t="s">
        <v>18</v>
      </c>
    </row>
    <row r="56" spans="2:36" ht="22.5" customHeight="1">
      <c r="B56" s="237"/>
      <c r="C56" s="287"/>
      <c r="D56" s="288"/>
      <c r="E56" s="289"/>
      <c r="F56" s="251"/>
      <c r="G56" s="252"/>
      <c r="H56" s="252"/>
      <c r="I56" s="253"/>
      <c r="J56" s="24"/>
      <c r="K56" s="15"/>
      <c r="L56" s="12"/>
      <c r="M56" s="127" t="s">
        <v>43</v>
      </c>
      <c r="N56" s="128"/>
      <c r="O56" s="129"/>
      <c r="P56" s="34"/>
      <c r="Q56" s="151"/>
      <c r="R56" s="152"/>
      <c r="S56" s="153"/>
      <c r="T56" s="133"/>
      <c r="U56" s="134"/>
      <c r="V56" s="134"/>
      <c r="W56" s="134"/>
      <c r="X56" s="78"/>
      <c r="Y56" s="35"/>
      <c r="Z56" s="35"/>
      <c r="AA56" s="36"/>
      <c r="AB56" s="37"/>
      <c r="AC56" s="7"/>
      <c r="AD56" s="60" t="s">
        <v>48</v>
      </c>
      <c r="AE56" s="59">
        <f>SUM(P13+P19+P25+P31)</f>
        <v>0</v>
      </c>
      <c r="AF56" s="59">
        <f>SUM(P37+P43+P49+P55+P61)</f>
        <v>0</v>
      </c>
      <c r="AG56" s="59">
        <f>SUM(P67+P73+P79)</f>
        <v>0</v>
      </c>
      <c r="AH56" s="59">
        <f>SUM(AE56:AG56)</f>
        <v>0</v>
      </c>
      <c r="AI56" s="68">
        <v>14</v>
      </c>
    </row>
    <row r="57" spans="2:36" ht="22.5" customHeight="1">
      <c r="B57" s="237"/>
      <c r="C57" s="287"/>
      <c r="D57" s="288"/>
      <c r="E57" s="289"/>
      <c r="F57" s="251"/>
      <c r="G57" s="252"/>
      <c r="H57" s="252"/>
      <c r="I57" s="253"/>
      <c r="J57" s="29" t="s">
        <v>51</v>
      </c>
      <c r="K57" s="16"/>
      <c r="L57" s="17"/>
      <c r="M57" s="130" t="s">
        <v>42</v>
      </c>
      <c r="N57" s="131"/>
      <c r="O57" s="132"/>
      <c r="P57" s="35"/>
      <c r="Q57" s="36"/>
      <c r="R57" s="35"/>
      <c r="S57" s="37"/>
      <c r="T57" s="133"/>
      <c r="U57" s="134"/>
      <c r="V57" s="134"/>
      <c r="W57" s="134"/>
      <c r="X57" s="78"/>
      <c r="Y57" s="35"/>
      <c r="Z57" s="35"/>
      <c r="AA57" s="36"/>
      <c r="AB57" s="37"/>
      <c r="AC57" s="7"/>
      <c r="AD57" s="60" t="s">
        <v>49</v>
      </c>
      <c r="AE57" s="59">
        <f>SUM(P15+P21+P27+P33)</f>
        <v>0</v>
      </c>
      <c r="AF57" s="59">
        <f>SUM(P39+P45+P51+P57+P63)</f>
        <v>0</v>
      </c>
      <c r="AG57" s="59">
        <f>SUM(P69+P75+P81)</f>
        <v>0</v>
      </c>
      <c r="AH57" s="59">
        <f>SUM(AE57:AG57)</f>
        <v>0</v>
      </c>
      <c r="AI57" s="68">
        <v>14</v>
      </c>
    </row>
    <row r="58" spans="2:36" ht="22.5" customHeight="1">
      <c r="B58" s="237"/>
      <c r="C58" s="287"/>
      <c r="D58" s="288"/>
      <c r="E58" s="289"/>
      <c r="F58" s="251"/>
      <c r="G58" s="252"/>
      <c r="H58" s="252"/>
      <c r="I58" s="253"/>
      <c r="J58" s="24"/>
      <c r="K58" s="15"/>
      <c r="L58" s="12"/>
      <c r="M58" s="127" t="s">
        <v>43</v>
      </c>
      <c r="N58" s="128"/>
      <c r="O58" s="129"/>
      <c r="P58" s="34"/>
      <c r="Q58" s="151"/>
      <c r="R58" s="152"/>
      <c r="S58" s="153"/>
      <c r="T58" s="133"/>
      <c r="U58" s="134"/>
      <c r="V58" s="134"/>
      <c r="W58" s="134"/>
      <c r="X58" s="78"/>
      <c r="Y58" s="35"/>
      <c r="Z58" s="35"/>
      <c r="AA58" s="36"/>
      <c r="AB58" s="37"/>
      <c r="AC58" s="7"/>
      <c r="AD58" s="60" t="s">
        <v>60</v>
      </c>
      <c r="AE58" s="59">
        <f>SUM(P17+P23+P29+P35)</f>
        <v>0</v>
      </c>
      <c r="AF58" s="59">
        <f>SUM(P41+P47+P53+P59+P65)</f>
        <v>0</v>
      </c>
      <c r="AG58" s="59">
        <f>SUM(P71+P77+P83)</f>
        <v>0</v>
      </c>
      <c r="AH58" s="59">
        <f>SUM(AE58:AG58)</f>
        <v>0</v>
      </c>
      <c r="AI58" s="88">
        <v>28</v>
      </c>
      <c r="AJ58" s="87"/>
    </row>
    <row r="59" spans="2:36" ht="22.5" customHeight="1">
      <c r="B59" s="237"/>
      <c r="C59" s="287"/>
      <c r="D59" s="288"/>
      <c r="E59" s="289"/>
      <c r="F59" s="251"/>
      <c r="G59" s="252"/>
      <c r="H59" s="252"/>
      <c r="I59" s="253"/>
      <c r="J59" s="25" t="s">
        <v>57</v>
      </c>
      <c r="K59" s="18"/>
      <c r="L59" s="18"/>
      <c r="M59" s="130" t="s">
        <v>42</v>
      </c>
      <c r="N59" s="131"/>
      <c r="O59" s="132"/>
      <c r="P59" s="35"/>
      <c r="Q59" s="36"/>
      <c r="R59" s="35"/>
      <c r="S59" s="37"/>
      <c r="T59" s="133"/>
      <c r="U59" s="134"/>
      <c r="V59" s="134"/>
      <c r="W59" s="134"/>
      <c r="X59" s="78"/>
      <c r="Y59" s="35"/>
      <c r="Z59" s="35"/>
      <c r="AA59" s="36"/>
      <c r="AB59" s="37"/>
      <c r="AC59" s="7"/>
      <c r="AD59" s="60" t="s">
        <v>61</v>
      </c>
      <c r="AE59" s="59">
        <f>SUM(P18+P24+P30+P36)</f>
        <v>0</v>
      </c>
      <c r="AF59" s="59">
        <f>SUM(P42+P48+P54+P60+P66)</f>
        <v>0</v>
      </c>
      <c r="AG59" s="59">
        <f>SUM(P72+P78+P84)</f>
        <v>0</v>
      </c>
      <c r="AH59" s="59">
        <f>SUM(AE59:AG59)</f>
        <v>0</v>
      </c>
      <c r="AI59" s="88">
        <v>28</v>
      </c>
    </row>
    <row r="60" spans="2:36" ht="22.5" customHeight="1">
      <c r="B60" s="238"/>
      <c r="C60" s="290"/>
      <c r="D60" s="145"/>
      <c r="E60" s="291"/>
      <c r="F60" s="254"/>
      <c r="G60" s="255"/>
      <c r="H60" s="255"/>
      <c r="I60" s="256"/>
      <c r="J60" s="24" t="s">
        <v>58</v>
      </c>
      <c r="K60" s="15"/>
      <c r="L60" s="15"/>
      <c r="M60" s="130" t="s">
        <v>42</v>
      </c>
      <c r="N60" s="131"/>
      <c r="O60" s="132"/>
      <c r="P60" s="35"/>
      <c r="Q60" s="36"/>
      <c r="R60" s="35"/>
      <c r="S60" s="37"/>
      <c r="T60" s="172"/>
      <c r="U60" s="173"/>
      <c r="V60" s="173"/>
      <c r="W60" s="174"/>
      <c r="X60" s="78"/>
      <c r="Y60" s="35"/>
      <c r="Z60" s="35"/>
      <c r="AA60" s="36"/>
      <c r="AB60" s="37"/>
      <c r="AC60" s="7"/>
      <c r="AD60" s="86" t="s">
        <v>62</v>
      </c>
      <c r="AE60" s="59">
        <f>SUM(Y13:Y36)</f>
        <v>0</v>
      </c>
      <c r="AF60" s="59">
        <f>SUM(Y37:Y66)</f>
        <v>0</v>
      </c>
      <c r="AG60" s="59">
        <f>SUM(Y67:Y84)</f>
        <v>0</v>
      </c>
      <c r="AH60" s="59">
        <f>SUM(AE60:AG60)</f>
        <v>0</v>
      </c>
      <c r="AI60" s="89">
        <v>28</v>
      </c>
    </row>
    <row r="61" spans="2:36" ht="22.5" customHeight="1" thickBot="1">
      <c r="B61" s="236" t="s">
        <v>9</v>
      </c>
      <c r="C61" s="284"/>
      <c r="D61" s="285"/>
      <c r="E61" s="286"/>
      <c r="F61" s="248"/>
      <c r="G61" s="249"/>
      <c r="H61" s="249"/>
      <c r="I61" s="250"/>
      <c r="J61" s="29" t="s">
        <v>50</v>
      </c>
      <c r="K61" s="16"/>
      <c r="L61" s="17"/>
      <c r="M61" s="130" t="s">
        <v>42</v>
      </c>
      <c r="N61" s="131"/>
      <c r="O61" s="132"/>
      <c r="P61" s="35"/>
      <c r="Q61" s="36"/>
      <c r="R61" s="35"/>
      <c r="S61" s="37"/>
      <c r="T61" s="133"/>
      <c r="U61" s="134"/>
      <c r="V61" s="134"/>
      <c r="W61" s="134"/>
      <c r="X61" s="78"/>
      <c r="Y61" s="35"/>
      <c r="Z61" s="35"/>
      <c r="AA61" s="36"/>
      <c r="AB61" s="37"/>
      <c r="AC61" s="7"/>
      <c r="AD61" s="61" t="s">
        <v>14</v>
      </c>
      <c r="AE61" s="62">
        <f>SUM(AE56:AE60)</f>
        <v>0</v>
      </c>
      <c r="AF61" s="62">
        <f>SUM(AF56:AF60)</f>
        <v>0</v>
      </c>
      <c r="AG61" s="62">
        <f>SUM(AG56:AG60)</f>
        <v>0</v>
      </c>
      <c r="AH61" s="62">
        <f>SUM(AH56:AH60)</f>
        <v>0</v>
      </c>
      <c r="AI61" s="69">
        <v>112</v>
      </c>
    </row>
    <row r="62" spans="2:36" ht="22.5" customHeight="1" thickBot="1">
      <c r="B62" s="237"/>
      <c r="C62" s="287"/>
      <c r="D62" s="288"/>
      <c r="E62" s="289"/>
      <c r="F62" s="251"/>
      <c r="G62" s="252"/>
      <c r="H62" s="252"/>
      <c r="I62" s="253"/>
      <c r="J62" s="24"/>
      <c r="K62" s="15"/>
      <c r="L62" s="12"/>
      <c r="M62" s="127" t="s">
        <v>43</v>
      </c>
      <c r="N62" s="128"/>
      <c r="O62" s="129"/>
      <c r="P62" s="34"/>
      <c r="Q62" s="151"/>
      <c r="R62" s="152"/>
      <c r="S62" s="153"/>
      <c r="T62" s="133"/>
      <c r="U62" s="134"/>
      <c r="V62" s="134"/>
      <c r="W62" s="134"/>
      <c r="X62" s="78"/>
      <c r="Y62" s="35"/>
      <c r="Z62" s="35"/>
      <c r="AA62" s="36"/>
      <c r="AB62" s="37"/>
      <c r="AC62" s="7"/>
      <c r="AD62" s="329" t="s">
        <v>96</v>
      </c>
      <c r="AE62" s="329"/>
      <c r="AF62" s="329"/>
      <c r="AG62" s="329"/>
      <c r="AH62" s="329"/>
      <c r="AI62" s="329"/>
    </row>
    <row r="63" spans="2:36" ht="22.5" customHeight="1" thickBot="1">
      <c r="B63" s="237"/>
      <c r="C63" s="287"/>
      <c r="D63" s="288"/>
      <c r="E63" s="289"/>
      <c r="F63" s="251"/>
      <c r="G63" s="252"/>
      <c r="H63" s="252"/>
      <c r="I63" s="253"/>
      <c r="J63" s="29" t="s">
        <v>51</v>
      </c>
      <c r="K63" s="16"/>
      <c r="L63" s="17"/>
      <c r="M63" s="130" t="s">
        <v>42</v>
      </c>
      <c r="N63" s="131"/>
      <c r="O63" s="132"/>
      <c r="P63" s="35"/>
      <c r="Q63" s="36"/>
      <c r="R63" s="35"/>
      <c r="S63" s="37"/>
      <c r="T63" s="133"/>
      <c r="U63" s="134"/>
      <c r="V63" s="134"/>
      <c r="W63" s="134"/>
      <c r="X63" s="78"/>
      <c r="Y63" s="35"/>
      <c r="Z63" s="35"/>
      <c r="AA63" s="36"/>
      <c r="AB63" s="37"/>
      <c r="AC63" s="7"/>
      <c r="AD63" s="316" t="s">
        <v>34</v>
      </c>
      <c r="AE63" s="317"/>
      <c r="AF63" s="317"/>
      <c r="AG63" s="318"/>
      <c r="AH63" s="104" t="s">
        <v>15</v>
      </c>
      <c r="AI63" s="105" t="s">
        <v>18</v>
      </c>
    </row>
    <row r="64" spans="2:36" ht="22.5" customHeight="1">
      <c r="B64" s="237"/>
      <c r="C64" s="287"/>
      <c r="D64" s="288"/>
      <c r="E64" s="289"/>
      <c r="F64" s="251"/>
      <c r="G64" s="252"/>
      <c r="H64" s="252"/>
      <c r="I64" s="253"/>
      <c r="J64" s="24"/>
      <c r="K64" s="15"/>
      <c r="L64" s="12"/>
      <c r="M64" s="127" t="s">
        <v>43</v>
      </c>
      <c r="N64" s="128"/>
      <c r="O64" s="129"/>
      <c r="P64" s="34"/>
      <c r="Q64" s="151"/>
      <c r="R64" s="152"/>
      <c r="S64" s="153"/>
      <c r="T64" s="133"/>
      <c r="U64" s="134"/>
      <c r="V64" s="134"/>
      <c r="W64" s="134"/>
      <c r="X64" s="78"/>
      <c r="Y64" s="35"/>
      <c r="Z64" s="35"/>
      <c r="AA64" s="36"/>
      <c r="AB64" s="37"/>
      <c r="AC64" s="7"/>
      <c r="AD64" s="312" t="s">
        <v>20</v>
      </c>
      <c r="AE64" s="319" t="s">
        <v>48</v>
      </c>
      <c r="AF64" s="321" t="s">
        <v>44</v>
      </c>
      <c r="AG64" s="320"/>
      <c r="AH64" s="340">
        <f>SUM(P14+P20+P26+P32+P38+P44+P50+P56+P62+P68+P74+P80)</f>
        <v>0</v>
      </c>
      <c r="AI64" s="103">
        <v>1</v>
      </c>
    </row>
    <row r="65" spans="2:35" ht="22.5" customHeight="1">
      <c r="B65" s="237"/>
      <c r="C65" s="287"/>
      <c r="D65" s="288"/>
      <c r="E65" s="289"/>
      <c r="F65" s="251"/>
      <c r="G65" s="252"/>
      <c r="H65" s="252"/>
      <c r="I65" s="253"/>
      <c r="J65" s="25" t="s">
        <v>57</v>
      </c>
      <c r="K65" s="18"/>
      <c r="L65" s="18"/>
      <c r="M65" s="130" t="s">
        <v>42</v>
      </c>
      <c r="N65" s="131"/>
      <c r="O65" s="132"/>
      <c r="P65" s="35"/>
      <c r="Q65" s="36"/>
      <c r="R65" s="35"/>
      <c r="S65" s="90"/>
      <c r="T65" s="232"/>
      <c r="U65" s="233"/>
      <c r="V65" s="233"/>
      <c r="W65" s="233"/>
      <c r="X65" s="78"/>
      <c r="Y65" s="35"/>
      <c r="Z65" s="35"/>
      <c r="AA65" s="36"/>
      <c r="AB65" s="90"/>
      <c r="AC65" s="95"/>
      <c r="AD65" s="312"/>
      <c r="AE65" s="320"/>
      <c r="AF65" s="322" t="s">
        <v>45</v>
      </c>
      <c r="AG65" s="323"/>
      <c r="AH65" s="335"/>
      <c r="AI65" s="63">
        <v>1</v>
      </c>
    </row>
    <row r="66" spans="2:35" ht="22.5" customHeight="1" thickBot="1">
      <c r="B66" s="283"/>
      <c r="C66" s="292"/>
      <c r="D66" s="293"/>
      <c r="E66" s="294"/>
      <c r="F66" s="280"/>
      <c r="G66" s="281"/>
      <c r="H66" s="281"/>
      <c r="I66" s="282"/>
      <c r="J66" s="91" t="s">
        <v>58</v>
      </c>
      <c r="K66" s="92"/>
      <c r="L66" s="92"/>
      <c r="M66" s="295" t="s">
        <v>42</v>
      </c>
      <c r="N66" s="296"/>
      <c r="O66" s="297"/>
      <c r="P66" s="93"/>
      <c r="Q66" s="94"/>
      <c r="R66" s="93"/>
      <c r="S66" s="49"/>
      <c r="T66" s="298"/>
      <c r="U66" s="299"/>
      <c r="V66" s="299"/>
      <c r="W66" s="299"/>
      <c r="X66" s="79"/>
      <c r="Y66" s="41"/>
      <c r="Z66" s="41"/>
      <c r="AA66" s="42"/>
      <c r="AB66" s="96"/>
      <c r="AC66" s="95"/>
      <c r="AD66" s="312"/>
      <c r="AE66" s="342" t="s">
        <v>49</v>
      </c>
      <c r="AF66" s="322" t="s">
        <v>44</v>
      </c>
      <c r="AG66" s="323"/>
      <c r="AH66" s="334">
        <f>SUM(P16+P22+P28+P34+P40+P46+P52+P58+P64+P70+P76+P82)</f>
        <v>0</v>
      </c>
      <c r="AI66" s="63">
        <v>1</v>
      </c>
    </row>
    <row r="67" spans="2:35" ht="22.5" customHeight="1">
      <c r="B67" s="257" t="s">
        <v>10</v>
      </c>
      <c r="C67" s="308" t="s">
        <v>54</v>
      </c>
      <c r="D67" s="309"/>
      <c r="E67" s="310"/>
      <c r="F67" s="267"/>
      <c r="G67" s="268"/>
      <c r="H67" s="268"/>
      <c r="I67" s="269"/>
      <c r="J67" s="28" t="s">
        <v>50</v>
      </c>
      <c r="K67" s="13"/>
      <c r="L67" s="14"/>
      <c r="M67" s="144" t="s">
        <v>42</v>
      </c>
      <c r="N67" s="145"/>
      <c r="O67" s="146"/>
      <c r="P67" s="31"/>
      <c r="Q67" s="32"/>
      <c r="R67" s="31"/>
      <c r="S67" s="33"/>
      <c r="T67" s="234"/>
      <c r="U67" s="235"/>
      <c r="V67" s="235"/>
      <c r="W67" s="235"/>
      <c r="X67" s="80"/>
      <c r="Y67" s="31"/>
      <c r="Z67" s="31"/>
      <c r="AA67" s="32"/>
      <c r="AB67" s="33"/>
      <c r="AC67" s="7"/>
      <c r="AD67" s="313"/>
      <c r="AE67" s="320"/>
      <c r="AF67" s="322" t="s">
        <v>45</v>
      </c>
      <c r="AG67" s="323"/>
      <c r="AH67" s="335"/>
      <c r="AI67" s="63">
        <v>1</v>
      </c>
    </row>
    <row r="68" spans="2:35" ht="22.5" customHeight="1">
      <c r="B68" s="237"/>
      <c r="C68" s="273"/>
      <c r="D68" s="274"/>
      <c r="E68" s="275"/>
      <c r="F68" s="251"/>
      <c r="G68" s="252"/>
      <c r="H68" s="252"/>
      <c r="I68" s="253"/>
      <c r="J68" s="24"/>
      <c r="K68" s="15"/>
      <c r="L68" s="12"/>
      <c r="M68" s="127" t="s">
        <v>43</v>
      </c>
      <c r="N68" s="128"/>
      <c r="O68" s="129"/>
      <c r="P68" s="34"/>
      <c r="Q68" s="151"/>
      <c r="R68" s="152"/>
      <c r="S68" s="153"/>
      <c r="T68" s="133"/>
      <c r="U68" s="134"/>
      <c r="V68" s="134"/>
      <c r="W68" s="134"/>
      <c r="X68" s="78"/>
      <c r="Y68" s="35"/>
      <c r="Z68" s="35"/>
      <c r="AA68" s="36"/>
      <c r="AB68" s="37"/>
      <c r="AC68" s="7"/>
      <c r="AD68" s="314" t="s">
        <v>19</v>
      </c>
      <c r="AE68" s="336" t="s">
        <v>63</v>
      </c>
      <c r="AF68" s="337"/>
      <c r="AG68" s="337"/>
      <c r="AH68" s="338">
        <f>COUNTIF(X13:X84,"Ａ")</f>
        <v>0</v>
      </c>
      <c r="AI68" s="341">
        <v>1</v>
      </c>
    </row>
    <row r="69" spans="2:35" ht="22.5" customHeight="1">
      <c r="B69" s="237"/>
      <c r="C69" s="273"/>
      <c r="D69" s="274"/>
      <c r="E69" s="275"/>
      <c r="F69" s="251"/>
      <c r="G69" s="252"/>
      <c r="H69" s="252"/>
      <c r="I69" s="253"/>
      <c r="J69" s="29" t="s">
        <v>51</v>
      </c>
      <c r="K69" s="16"/>
      <c r="L69" s="17"/>
      <c r="M69" s="130" t="s">
        <v>42</v>
      </c>
      <c r="N69" s="131"/>
      <c r="O69" s="132"/>
      <c r="P69" s="35"/>
      <c r="Q69" s="36"/>
      <c r="R69" s="35"/>
      <c r="S69" s="37"/>
      <c r="T69" s="133"/>
      <c r="U69" s="134"/>
      <c r="V69" s="134"/>
      <c r="W69" s="134"/>
      <c r="X69" s="78"/>
      <c r="Y69" s="35"/>
      <c r="Z69" s="35"/>
      <c r="AA69" s="36"/>
      <c r="AB69" s="37"/>
      <c r="AC69" s="7"/>
      <c r="AD69" s="314"/>
      <c r="AE69" s="336"/>
      <c r="AF69" s="337"/>
      <c r="AG69" s="337"/>
      <c r="AH69" s="339"/>
      <c r="AI69" s="341"/>
    </row>
    <row r="70" spans="2:35" ht="22.5" customHeight="1">
      <c r="B70" s="237"/>
      <c r="C70" s="273"/>
      <c r="D70" s="274"/>
      <c r="E70" s="275"/>
      <c r="F70" s="251"/>
      <c r="G70" s="252"/>
      <c r="H70" s="252"/>
      <c r="I70" s="253"/>
      <c r="J70" s="24"/>
      <c r="K70" s="15"/>
      <c r="L70" s="12"/>
      <c r="M70" s="127" t="s">
        <v>43</v>
      </c>
      <c r="N70" s="128"/>
      <c r="O70" s="129"/>
      <c r="P70" s="34"/>
      <c r="Q70" s="151"/>
      <c r="R70" s="152"/>
      <c r="S70" s="153"/>
      <c r="T70" s="133"/>
      <c r="U70" s="134"/>
      <c r="V70" s="134"/>
      <c r="W70" s="134"/>
      <c r="X70" s="78"/>
      <c r="Y70" s="35"/>
      <c r="Z70" s="35"/>
      <c r="AA70" s="36"/>
      <c r="AB70" s="37"/>
      <c r="AC70" s="7"/>
      <c r="AD70" s="314"/>
      <c r="AE70" s="343" t="s">
        <v>70</v>
      </c>
      <c r="AF70" s="343"/>
      <c r="AG70" s="344"/>
      <c r="AH70" s="349">
        <f>COUNTIF(X13:X84,"Ｂ")</f>
        <v>0</v>
      </c>
      <c r="AI70" s="352">
        <v>1</v>
      </c>
    </row>
    <row r="71" spans="2:35" ht="22.5" customHeight="1">
      <c r="B71" s="237"/>
      <c r="C71" s="273"/>
      <c r="D71" s="274"/>
      <c r="E71" s="275"/>
      <c r="F71" s="251"/>
      <c r="G71" s="252"/>
      <c r="H71" s="252"/>
      <c r="I71" s="253"/>
      <c r="J71" s="29" t="s">
        <v>57</v>
      </c>
      <c r="K71" s="18"/>
      <c r="L71" s="16"/>
      <c r="M71" s="130" t="s">
        <v>42</v>
      </c>
      <c r="N71" s="131"/>
      <c r="O71" s="132"/>
      <c r="P71" s="35"/>
      <c r="Q71" s="36"/>
      <c r="R71" s="35"/>
      <c r="S71" s="37"/>
      <c r="T71" s="133"/>
      <c r="U71" s="134"/>
      <c r="V71" s="134"/>
      <c r="W71" s="134"/>
      <c r="X71" s="78"/>
      <c r="Y71" s="35"/>
      <c r="Z71" s="35"/>
      <c r="AA71" s="36"/>
      <c r="AB71" s="37"/>
      <c r="AC71" s="7"/>
      <c r="AD71" s="314"/>
      <c r="AE71" s="345"/>
      <c r="AF71" s="345"/>
      <c r="AG71" s="346"/>
      <c r="AH71" s="350"/>
      <c r="AI71" s="353"/>
    </row>
    <row r="72" spans="2:35" ht="22.5" customHeight="1">
      <c r="B72" s="238"/>
      <c r="C72" s="273"/>
      <c r="D72" s="274"/>
      <c r="E72" s="275"/>
      <c r="F72" s="254"/>
      <c r="G72" s="255"/>
      <c r="H72" s="255"/>
      <c r="I72" s="256"/>
      <c r="J72" s="98" t="s">
        <v>58</v>
      </c>
      <c r="K72" s="97"/>
      <c r="L72" s="99"/>
      <c r="M72" s="303" t="s">
        <v>42</v>
      </c>
      <c r="N72" s="304"/>
      <c r="O72" s="305"/>
      <c r="P72" s="35"/>
      <c r="Q72" s="36"/>
      <c r="R72" s="35"/>
      <c r="S72" s="37"/>
      <c r="T72" s="172"/>
      <c r="U72" s="173"/>
      <c r="V72" s="173"/>
      <c r="W72" s="174"/>
      <c r="X72" s="78"/>
      <c r="Y72" s="35"/>
      <c r="Z72" s="35"/>
      <c r="AA72" s="36"/>
      <c r="AB72" s="37"/>
      <c r="AC72" s="7"/>
      <c r="AD72" s="314"/>
      <c r="AE72" s="347"/>
      <c r="AF72" s="347"/>
      <c r="AG72" s="348"/>
      <c r="AH72" s="351"/>
      <c r="AI72" s="354"/>
    </row>
    <row r="73" spans="2:35" ht="22.5" customHeight="1">
      <c r="B73" s="236" t="s">
        <v>11</v>
      </c>
      <c r="C73" s="273"/>
      <c r="D73" s="274"/>
      <c r="E73" s="275"/>
      <c r="F73" s="248"/>
      <c r="G73" s="249"/>
      <c r="H73" s="249"/>
      <c r="I73" s="250"/>
      <c r="J73" s="29" t="s">
        <v>50</v>
      </c>
      <c r="K73" s="16"/>
      <c r="L73" s="14"/>
      <c r="M73" s="144" t="s">
        <v>42</v>
      </c>
      <c r="N73" s="145"/>
      <c r="O73" s="146"/>
      <c r="P73" s="35"/>
      <c r="Q73" s="36"/>
      <c r="R73" s="35"/>
      <c r="S73" s="37"/>
      <c r="T73" s="133"/>
      <c r="U73" s="134"/>
      <c r="V73" s="134"/>
      <c r="W73" s="134"/>
      <c r="X73" s="78"/>
      <c r="Y73" s="35"/>
      <c r="Z73" s="35"/>
      <c r="AA73" s="36"/>
      <c r="AB73" s="37"/>
      <c r="AC73" s="7"/>
      <c r="AD73" s="314"/>
      <c r="AE73" s="147" t="s">
        <v>64</v>
      </c>
      <c r="AF73" s="147"/>
      <c r="AG73" s="148"/>
      <c r="AH73" s="81">
        <f>COUNTIF(X13:X84,"Ｃ")</f>
        <v>0</v>
      </c>
      <c r="AI73" s="83">
        <v>1</v>
      </c>
    </row>
    <row r="74" spans="2:35" ht="22.5" customHeight="1">
      <c r="B74" s="237"/>
      <c r="C74" s="273"/>
      <c r="D74" s="274"/>
      <c r="E74" s="275"/>
      <c r="F74" s="251"/>
      <c r="G74" s="252"/>
      <c r="H74" s="252"/>
      <c r="I74" s="253"/>
      <c r="J74" s="24"/>
      <c r="K74" s="15"/>
      <c r="L74" s="12"/>
      <c r="M74" s="127" t="s">
        <v>43</v>
      </c>
      <c r="N74" s="128"/>
      <c r="O74" s="129"/>
      <c r="P74" s="34"/>
      <c r="Q74" s="151"/>
      <c r="R74" s="152"/>
      <c r="S74" s="153"/>
      <c r="T74" s="133"/>
      <c r="U74" s="134"/>
      <c r="V74" s="134"/>
      <c r="W74" s="134"/>
      <c r="X74" s="78"/>
      <c r="Y74" s="35"/>
      <c r="Z74" s="35"/>
      <c r="AA74" s="36"/>
      <c r="AB74" s="37"/>
      <c r="AC74" s="7"/>
      <c r="AD74" s="314"/>
      <c r="AE74" s="327" t="s">
        <v>65</v>
      </c>
      <c r="AF74" s="328"/>
      <c r="AG74" s="328"/>
      <c r="AH74" s="81">
        <f>COUNTIF(X13:X84,"Ｄ")</f>
        <v>0</v>
      </c>
      <c r="AI74" s="83">
        <v>1</v>
      </c>
    </row>
    <row r="75" spans="2:35" ht="22.5" customHeight="1">
      <c r="B75" s="237"/>
      <c r="C75" s="273"/>
      <c r="D75" s="274"/>
      <c r="E75" s="275"/>
      <c r="F75" s="251"/>
      <c r="G75" s="252"/>
      <c r="H75" s="252"/>
      <c r="I75" s="253"/>
      <c r="J75" s="29" t="s">
        <v>51</v>
      </c>
      <c r="K75" s="16"/>
      <c r="L75" s="17"/>
      <c r="M75" s="130" t="s">
        <v>42</v>
      </c>
      <c r="N75" s="131"/>
      <c r="O75" s="132"/>
      <c r="P75" s="35"/>
      <c r="Q75" s="36"/>
      <c r="R75" s="35"/>
      <c r="S75" s="37"/>
      <c r="T75" s="133"/>
      <c r="U75" s="134"/>
      <c r="V75" s="134"/>
      <c r="W75" s="134"/>
      <c r="X75" s="78"/>
      <c r="Y75" s="35"/>
      <c r="Z75" s="35"/>
      <c r="AA75" s="36"/>
      <c r="AB75" s="37"/>
      <c r="AC75" s="7"/>
      <c r="AD75" s="314"/>
      <c r="AE75" s="327" t="s">
        <v>66</v>
      </c>
      <c r="AF75" s="328"/>
      <c r="AG75" s="328"/>
      <c r="AH75" s="64">
        <f>COUNTIF(X13:X84,"Ｅ")</f>
        <v>0</v>
      </c>
      <c r="AI75" s="83">
        <v>1</v>
      </c>
    </row>
    <row r="76" spans="2:35" ht="22.5" customHeight="1">
      <c r="B76" s="237"/>
      <c r="C76" s="273"/>
      <c r="D76" s="274"/>
      <c r="E76" s="275"/>
      <c r="F76" s="251"/>
      <c r="G76" s="252"/>
      <c r="H76" s="252"/>
      <c r="I76" s="253"/>
      <c r="J76" s="24"/>
      <c r="K76" s="15"/>
      <c r="L76" s="12"/>
      <c r="M76" s="127" t="s">
        <v>43</v>
      </c>
      <c r="N76" s="128"/>
      <c r="O76" s="129"/>
      <c r="P76" s="34"/>
      <c r="Q76" s="151"/>
      <c r="R76" s="152"/>
      <c r="S76" s="153"/>
      <c r="T76" s="133"/>
      <c r="U76" s="134"/>
      <c r="V76" s="134"/>
      <c r="W76" s="134"/>
      <c r="X76" s="78"/>
      <c r="Y76" s="35"/>
      <c r="Z76" s="35"/>
      <c r="AA76" s="36"/>
      <c r="AB76" s="37"/>
      <c r="AC76" s="7"/>
      <c r="AD76" s="314"/>
      <c r="AE76" s="327" t="s">
        <v>67</v>
      </c>
      <c r="AF76" s="328"/>
      <c r="AG76" s="328"/>
      <c r="AH76" s="64">
        <f>COUNTIF(X13:X84,"Ｆ")</f>
        <v>0</v>
      </c>
      <c r="AI76" s="83">
        <v>1</v>
      </c>
    </row>
    <row r="77" spans="2:35" ht="22.5" customHeight="1" thickBot="1">
      <c r="B77" s="237"/>
      <c r="C77" s="273"/>
      <c r="D77" s="274"/>
      <c r="E77" s="275"/>
      <c r="F77" s="251"/>
      <c r="G77" s="252"/>
      <c r="H77" s="252"/>
      <c r="I77" s="253"/>
      <c r="J77" s="25" t="s">
        <v>57</v>
      </c>
      <c r="K77" s="18"/>
      <c r="L77" s="18"/>
      <c r="M77" s="306" t="s">
        <v>42</v>
      </c>
      <c r="N77" s="285"/>
      <c r="O77" s="307"/>
      <c r="P77" s="35"/>
      <c r="Q77" s="36"/>
      <c r="R77" s="35"/>
      <c r="S77" s="37"/>
      <c r="T77" s="133"/>
      <c r="U77" s="134"/>
      <c r="V77" s="134"/>
      <c r="W77" s="134"/>
      <c r="X77" s="78"/>
      <c r="Y77" s="35"/>
      <c r="Z77" s="35"/>
      <c r="AA77" s="36"/>
      <c r="AB77" s="37"/>
      <c r="AC77" s="7"/>
      <c r="AD77" s="315"/>
      <c r="AE77" s="330" t="s">
        <v>68</v>
      </c>
      <c r="AF77" s="330"/>
      <c r="AG77" s="331"/>
      <c r="AH77" s="65">
        <f>COUNTIF(X13:X84,"Ｇ")</f>
        <v>0</v>
      </c>
      <c r="AI77" s="8">
        <v>1</v>
      </c>
    </row>
    <row r="78" spans="2:35" ht="22.5" customHeight="1">
      <c r="B78" s="238"/>
      <c r="C78" s="276"/>
      <c r="D78" s="277"/>
      <c r="E78" s="278"/>
      <c r="F78" s="254"/>
      <c r="G78" s="255"/>
      <c r="H78" s="255"/>
      <c r="I78" s="256"/>
      <c r="J78" s="98" t="s">
        <v>58</v>
      </c>
      <c r="K78" s="97"/>
      <c r="L78" s="99"/>
      <c r="M78" s="303" t="s">
        <v>42</v>
      </c>
      <c r="N78" s="304"/>
      <c r="O78" s="305"/>
      <c r="P78" s="35"/>
      <c r="Q78" s="36"/>
      <c r="R78" s="35"/>
      <c r="S78" s="37"/>
      <c r="T78" s="172"/>
      <c r="U78" s="173"/>
      <c r="V78" s="173"/>
      <c r="W78" s="174"/>
      <c r="X78" s="78"/>
      <c r="Y78" s="35"/>
      <c r="Z78" s="35"/>
      <c r="AA78" s="36"/>
      <c r="AB78" s="37"/>
      <c r="AC78" s="7"/>
      <c r="AD78" s="102"/>
      <c r="AE78"/>
      <c r="AF78"/>
      <c r="AG78"/>
      <c r="AH78"/>
      <c r="AI78"/>
    </row>
    <row r="79" spans="2:35" ht="22.5" customHeight="1">
      <c r="B79" s="236" t="s">
        <v>12</v>
      </c>
      <c r="C79" s="284"/>
      <c r="D79" s="285"/>
      <c r="E79" s="286"/>
      <c r="F79" s="248"/>
      <c r="G79" s="249"/>
      <c r="H79" s="249"/>
      <c r="I79" s="250"/>
      <c r="J79" s="29" t="s">
        <v>50</v>
      </c>
      <c r="K79" s="16"/>
      <c r="L79" s="17"/>
      <c r="M79" s="130" t="s">
        <v>42</v>
      </c>
      <c r="N79" s="131"/>
      <c r="O79" s="132"/>
      <c r="P79" s="35"/>
      <c r="Q79" s="36"/>
      <c r="R79" s="35"/>
      <c r="S79" s="37"/>
      <c r="T79" s="133"/>
      <c r="U79" s="134"/>
      <c r="V79" s="134"/>
      <c r="W79" s="231"/>
      <c r="X79" s="78"/>
      <c r="Y79" s="35"/>
      <c r="Z79" s="35"/>
      <c r="AA79" s="36"/>
      <c r="AB79" s="37"/>
      <c r="AC79" s="7"/>
      <c r="AD79"/>
      <c r="AE79"/>
      <c r="AF79"/>
      <c r="AG79"/>
      <c r="AH79"/>
      <c r="AI79"/>
    </row>
    <row r="80" spans="2:35" ht="22.5" customHeight="1">
      <c r="B80" s="237"/>
      <c r="C80" s="287"/>
      <c r="D80" s="311"/>
      <c r="E80" s="289"/>
      <c r="F80" s="251"/>
      <c r="G80" s="279"/>
      <c r="H80" s="279"/>
      <c r="I80" s="253"/>
      <c r="J80" s="24"/>
      <c r="K80" s="15"/>
      <c r="L80" s="12"/>
      <c r="M80" s="127" t="s">
        <v>43</v>
      </c>
      <c r="N80" s="128"/>
      <c r="O80" s="129"/>
      <c r="P80" s="34"/>
      <c r="Q80" s="300"/>
      <c r="R80" s="301"/>
      <c r="S80" s="302"/>
      <c r="T80" s="133"/>
      <c r="U80" s="134"/>
      <c r="V80" s="134"/>
      <c r="W80" s="134"/>
      <c r="X80" s="78"/>
      <c r="Y80" s="35"/>
      <c r="Z80" s="35"/>
      <c r="AA80" s="36"/>
      <c r="AB80" s="37"/>
      <c r="AC80" s="7"/>
      <c r="AD80"/>
      <c r="AE80"/>
      <c r="AF80"/>
      <c r="AG80"/>
      <c r="AH80"/>
      <c r="AI80"/>
    </row>
    <row r="81" spans="2:35" ht="22.5" customHeight="1" thickBot="1">
      <c r="B81" s="237"/>
      <c r="C81" s="287"/>
      <c r="D81" s="311"/>
      <c r="E81" s="289"/>
      <c r="F81" s="251"/>
      <c r="G81" s="279"/>
      <c r="H81" s="279"/>
      <c r="I81" s="253"/>
      <c r="J81" s="29" t="s">
        <v>51</v>
      </c>
      <c r="K81" s="16"/>
      <c r="L81" s="17"/>
      <c r="M81" s="130" t="s">
        <v>42</v>
      </c>
      <c r="N81" s="131"/>
      <c r="O81" s="132"/>
      <c r="P81" s="35"/>
      <c r="Q81" s="36"/>
      <c r="R81" s="35"/>
      <c r="S81" s="37"/>
      <c r="T81" s="133"/>
      <c r="U81" s="134"/>
      <c r="V81" s="134"/>
      <c r="W81" s="134"/>
      <c r="X81" s="78"/>
      <c r="Y81" s="35"/>
      <c r="Z81" s="35"/>
      <c r="AA81" s="36"/>
      <c r="AB81" s="37"/>
      <c r="AC81" s="7"/>
      <c r="AD81"/>
      <c r="AE81"/>
      <c r="AF81"/>
      <c r="AG81"/>
      <c r="AH81"/>
      <c r="AI81"/>
    </row>
    <row r="82" spans="2:35" ht="22.5" customHeight="1">
      <c r="B82" s="237"/>
      <c r="C82" s="287"/>
      <c r="D82" s="311"/>
      <c r="E82" s="289"/>
      <c r="F82" s="251"/>
      <c r="G82" s="279"/>
      <c r="H82" s="279"/>
      <c r="I82" s="253"/>
      <c r="J82" s="24"/>
      <c r="K82" s="15"/>
      <c r="L82" s="12"/>
      <c r="M82" s="127" t="s">
        <v>43</v>
      </c>
      <c r="N82" s="128"/>
      <c r="O82" s="129"/>
      <c r="P82" s="34"/>
      <c r="Q82" s="151"/>
      <c r="R82" s="152"/>
      <c r="S82" s="153"/>
      <c r="T82" s="133"/>
      <c r="U82" s="134"/>
      <c r="V82" s="134"/>
      <c r="W82" s="134"/>
      <c r="X82" s="78"/>
      <c r="Y82" s="35"/>
      <c r="Z82" s="35"/>
      <c r="AA82" s="36"/>
      <c r="AB82" s="37"/>
      <c r="AC82" s="7"/>
      <c r="AD82" s="119" t="s">
        <v>82</v>
      </c>
      <c r="AE82" s="120"/>
      <c r="AF82" s="120"/>
      <c r="AG82" s="120"/>
      <c r="AH82" s="120"/>
      <c r="AI82" s="121"/>
    </row>
    <row r="83" spans="2:35" ht="22.5" customHeight="1">
      <c r="B83" s="237"/>
      <c r="C83" s="287"/>
      <c r="D83" s="311"/>
      <c r="E83" s="289"/>
      <c r="F83" s="251"/>
      <c r="G83" s="279"/>
      <c r="H83" s="279"/>
      <c r="I83" s="253"/>
      <c r="J83" s="29" t="s">
        <v>57</v>
      </c>
      <c r="K83" s="16"/>
      <c r="L83" s="16"/>
      <c r="M83" s="130" t="s">
        <v>42</v>
      </c>
      <c r="N83" s="131"/>
      <c r="O83" s="132"/>
      <c r="P83" s="116"/>
      <c r="Q83" s="114"/>
      <c r="R83" s="114"/>
      <c r="S83" s="117"/>
      <c r="T83" s="172"/>
      <c r="U83" s="173"/>
      <c r="V83" s="173"/>
      <c r="W83" s="174"/>
      <c r="X83" s="84"/>
      <c r="Y83" s="45"/>
      <c r="Z83" s="45"/>
      <c r="AA83" s="46"/>
      <c r="AB83" s="37"/>
      <c r="AC83" s="7"/>
      <c r="AD83" s="109" t="s">
        <v>83</v>
      </c>
      <c r="AE83" s="108" t="s">
        <v>84</v>
      </c>
      <c r="AF83" s="108" t="s">
        <v>85</v>
      </c>
      <c r="AG83" s="108" t="s">
        <v>86</v>
      </c>
      <c r="AH83" s="108" t="s">
        <v>87</v>
      </c>
      <c r="AI83" s="110" t="s">
        <v>88</v>
      </c>
    </row>
    <row r="84" spans="2:35" ht="22.5" customHeight="1" thickBot="1">
      <c r="B84" s="283"/>
      <c r="C84" s="292"/>
      <c r="D84" s="293"/>
      <c r="E84" s="294"/>
      <c r="F84" s="280"/>
      <c r="G84" s="281"/>
      <c r="H84" s="281"/>
      <c r="I84" s="282"/>
      <c r="J84" s="26" t="s">
        <v>58</v>
      </c>
      <c r="K84" s="19"/>
      <c r="L84" s="100"/>
      <c r="M84" s="295" t="s">
        <v>42</v>
      </c>
      <c r="N84" s="296"/>
      <c r="O84" s="297"/>
      <c r="P84" s="41"/>
      <c r="Q84" s="42"/>
      <c r="R84" s="41"/>
      <c r="S84" s="43"/>
      <c r="T84" s="226"/>
      <c r="U84" s="227"/>
      <c r="V84" s="227"/>
      <c r="W84" s="227"/>
      <c r="X84" s="79"/>
      <c r="Y84" s="41"/>
      <c r="Z84" s="41"/>
      <c r="AA84" s="42"/>
      <c r="AB84" s="49"/>
      <c r="AC84" s="7"/>
      <c r="AD84" s="111" t="s">
        <v>89</v>
      </c>
      <c r="AE84" s="112">
        <f>SUM(R13:R36)+SUM(AA13:AA36)</f>
        <v>0</v>
      </c>
      <c r="AF84" s="112">
        <f>SUM(R37:R66)+SUM(AA37:AA66)</f>
        <v>0</v>
      </c>
      <c r="AG84" s="112">
        <f>SUM(R67:R84)+SUM(AA67:AA84)</f>
        <v>0</v>
      </c>
      <c r="AH84" s="112">
        <f>SUM(AE84:AG84)</f>
        <v>0</v>
      </c>
      <c r="AI84" s="113">
        <v>84</v>
      </c>
    </row>
    <row r="85" spans="2:35" ht="17.25" customHeight="1">
      <c r="O85" s="101"/>
      <c r="P85" s="3"/>
      <c r="Q85" s="3"/>
      <c r="T85" s="5"/>
      <c r="U85" s="5"/>
      <c r="V85" s="22"/>
      <c r="W85" s="5"/>
      <c r="X85" s="5"/>
      <c r="Y85" s="5"/>
      <c r="Z85" s="5"/>
      <c r="AA85" s="5"/>
      <c r="AB85" s="5"/>
      <c r="AC85" s="7"/>
      <c r="AD85"/>
      <c r="AE85"/>
      <c r="AF85"/>
      <c r="AG85"/>
      <c r="AH85"/>
      <c r="AI85"/>
    </row>
    <row r="86" spans="2:35" ht="18" customHeight="1">
      <c r="G86" s="2"/>
      <c r="P86" s="3"/>
      <c r="Q86" s="3"/>
      <c r="V86" s="1"/>
      <c r="AC86" s="4"/>
      <c r="AD86"/>
      <c r="AE86"/>
      <c r="AF86"/>
      <c r="AG86"/>
      <c r="AH86"/>
      <c r="AI86"/>
    </row>
    <row r="87" spans="2:35" ht="18" customHeight="1">
      <c r="G87" s="2"/>
      <c r="P87" s="3"/>
      <c r="Q87" s="3"/>
      <c r="V87" s="1"/>
      <c r="W87" s="1"/>
      <c r="AC87" s="4"/>
      <c r="AD87"/>
      <c r="AE87"/>
      <c r="AF87"/>
      <c r="AG87"/>
      <c r="AH87"/>
      <c r="AI87"/>
    </row>
    <row r="88" spans="2:35" ht="18" customHeight="1">
      <c r="G88" s="2"/>
      <c r="P88" s="3"/>
      <c r="Q88" s="3"/>
      <c r="V88" s="1"/>
      <c r="W88" s="1"/>
      <c r="AC88" s="4"/>
      <c r="AD88"/>
      <c r="AE88"/>
      <c r="AF88"/>
      <c r="AG88"/>
      <c r="AH88"/>
      <c r="AI88"/>
    </row>
    <row r="89" spans="2:35" ht="18" customHeight="1">
      <c r="G89" s="2"/>
      <c r="P89" s="3"/>
      <c r="V89" s="1"/>
      <c r="W89" s="1"/>
      <c r="AC89" s="4"/>
      <c r="AD89"/>
      <c r="AE89"/>
      <c r="AF89"/>
      <c r="AG89"/>
      <c r="AH89"/>
      <c r="AI89"/>
    </row>
    <row r="90" spans="2:35" ht="18" customHeight="1">
      <c r="G90" s="2"/>
      <c r="AC90" s="4"/>
      <c r="AD90"/>
      <c r="AE90"/>
      <c r="AF90"/>
      <c r="AG90"/>
      <c r="AH90"/>
      <c r="AI90"/>
    </row>
    <row r="91" spans="2:35" ht="18" customHeight="1">
      <c r="G91" s="2"/>
      <c r="AC91" s="4"/>
      <c r="AD91"/>
      <c r="AE91"/>
      <c r="AF91"/>
      <c r="AG91"/>
      <c r="AH91"/>
      <c r="AI91"/>
    </row>
    <row r="92" spans="2:35" ht="18" customHeight="1">
      <c r="AC92" s="4"/>
      <c r="AD92"/>
      <c r="AE92"/>
      <c r="AF92"/>
      <c r="AG92"/>
      <c r="AH92"/>
      <c r="AI92"/>
    </row>
    <row r="93" spans="2:35" ht="18" customHeight="1">
      <c r="AC93" s="4"/>
      <c r="AD93"/>
      <c r="AE93"/>
      <c r="AF93"/>
      <c r="AG93"/>
      <c r="AH93"/>
      <c r="AI93"/>
    </row>
    <row r="94" spans="2:35" ht="18" customHeight="1">
      <c r="AC94" s="4"/>
      <c r="AD94"/>
      <c r="AE94"/>
      <c r="AF94"/>
      <c r="AG94"/>
      <c r="AH94"/>
      <c r="AI94"/>
    </row>
    <row r="95" spans="2:35" ht="18" customHeight="1">
      <c r="AC95" s="4"/>
      <c r="AD95"/>
      <c r="AE95"/>
      <c r="AF95"/>
      <c r="AG95"/>
      <c r="AH95"/>
      <c r="AI95"/>
    </row>
    <row r="96" spans="2:35" ht="18" customHeight="1">
      <c r="AC96" s="4"/>
      <c r="AD96"/>
      <c r="AE96"/>
      <c r="AF96"/>
      <c r="AG96"/>
      <c r="AH96"/>
      <c r="AI96"/>
    </row>
    <row r="97" spans="29:35" ht="18" customHeight="1">
      <c r="AC97" s="4"/>
      <c r="AD97"/>
      <c r="AE97"/>
      <c r="AF97"/>
      <c r="AG97"/>
      <c r="AH97"/>
      <c r="AI97"/>
    </row>
    <row r="98" spans="29:35" ht="18" customHeight="1">
      <c r="AC98" s="4"/>
      <c r="AD98"/>
      <c r="AE98"/>
      <c r="AF98"/>
      <c r="AG98"/>
      <c r="AH98"/>
      <c r="AI98"/>
    </row>
    <row r="99" spans="29:35" ht="18" customHeight="1">
      <c r="AC99" s="4"/>
      <c r="AD99"/>
      <c r="AE99"/>
      <c r="AF99"/>
      <c r="AG99"/>
      <c r="AH99"/>
      <c r="AI99"/>
    </row>
    <row r="100" spans="29:35" ht="18" customHeight="1">
      <c r="AC100" s="4"/>
      <c r="AD100"/>
      <c r="AE100"/>
      <c r="AF100"/>
      <c r="AG100"/>
      <c r="AH100"/>
      <c r="AI100"/>
    </row>
    <row r="101" spans="29:35" ht="15" customHeight="1">
      <c r="AD101"/>
      <c r="AE101"/>
      <c r="AF101"/>
      <c r="AG101"/>
      <c r="AH101"/>
      <c r="AI101"/>
    </row>
    <row r="102" spans="29:35" ht="15" customHeight="1">
      <c r="AD102"/>
      <c r="AE102"/>
      <c r="AF102"/>
      <c r="AG102"/>
      <c r="AH102"/>
      <c r="AI102"/>
    </row>
    <row r="103" spans="29:35" ht="15" customHeight="1">
      <c r="AD103"/>
      <c r="AE103"/>
      <c r="AF103"/>
      <c r="AG103"/>
      <c r="AH103"/>
      <c r="AI103"/>
    </row>
    <row r="104" spans="29:35" ht="15" customHeight="1">
      <c r="AD104"/>
      <c r="AE104"/>
      <c r="AF104"/>
      <c r="AG104"/>
      <c r="AH104"/>
      <c r="AI104"/>
    </row>
    <row r="105" spans="29:35" ht="15" customHeight="1">
      <c r="AD105"/>
      <c r="AE105"/>
      <c r="AF105"/>
      <c r="AG105"/>
      <c r="AH105"/>
      <c r="AI105"/>
    </row>
    <row r="106" spans="29:35" ht="15" customHeight="1">
      <c r="AD106"/>
      <c r="AE106" s="10"/>
      <c r="AF106" s="10"/>
      <c r="AG106" s="10"/>
      <c r="AH106" s="10"/>
      <c r="AI106" s="9"/>
    </row>
    <row r="107" spans="29:35" ht="15" customHeight="1">
      <c r="AD107" s="23"/>
      <c r="AE107" s="10"/>
      <c r="AF107" s="10"/>
      <c r="AG107" s="10"/>
      <c r="AH107" s="10"/>
      <c r="AI107" s="9"/>
    </row>
    <row r="108" spans="29:35" ht="15" customHeight="1">
      <c r="AD108" s="9"/>
    </row>
    <row r="109" spans="29:35" ht="15" customHeight="1"/>
    <row r="110" spans="29:35" ht="15" customHeight="1"/>
    <row r="111" spans="29:35" ht="15" customHeight="1"/>
    <row r="115" ht="13.5" customHeight="1"/>
  </sheetData>
  <sheetProtection algorithmName="SHA-512" hashValue="aC2TWe7t4w5Duds3fh3MZZ9TVM3LsjwuE11fqohIXpipq1GNbb4czzuk1lMx+V1WsZBsD4hyakl6XUGehVqNWw==" saltValue="kZMNgcCFIsj8lBLV3cTSTg==" spinCount="100000" sheet="1" objects="1" scenarios="1"/>
  <mergeCells count="262">
    <mergeCell ref="AD62:AI62"/>
    <mergeCell ref="AE77:AG77"/>
    <mergeCell ref="T54:W54"/>
    <mergeCell ref="T60:W60"/>
    <mergeCell ref="T48:W48"/>
    <mergeCell ref="T42:W42"/>
    <mergeCell ref="T35:W35"/>
    <mergeCell ref="T30:W30"/>
    <mergeCell ref="T78:W78"/>
    <mergeCell ref="T36:W36"/>
    <mergeCell ref="AE75:AG75"/>
    <mergeCell ref="AE76:AG76"/>
    <mergeCell ref="AH66:AH67"/>
    <mergeCell ref="AF67:AG67"/>
    <mergeCell ref="AE68:AG69"/>
    <mergeCell ref="AH68:AH69"/>
    <mergeCell ref="AH64:AH65"/>
    <mergeCell ref="T39:W39"/>
    <mergeCell ref="AI68:AI69"/>
    <mergeCell ref="AE66:AE67"/>
    <mergeCell ref="AF66:AG66"/>
    <mergeCell ref="AE70:AG72"/>
    <mergeCell ref="AH70:AH72"/>
    <mergeCell ref="AI70:AI72"/>
    <mergeCell ref="T83:W83"/>
    <mergeCell ref="T72:W72"/>
    <mergeCell ref="AD64:AD67"/>
    <mergeCell ref="AD68:AD77"/>
    <mergeCell ref="T70:W70"/>
    <mergeCell ref="T71:W71"/>
    <mergeCell ref="T46:W46"/>
    <mergeCell ref="T47:W47"/>
    <mergeCell ref="T49:W49"/>
    <mergeCell ref="T50:W50"/>
    <mergeCell ref="T51:W51"/>
    <mergeCell ref="T52:W52"/>
    <mergeCell ref="T53:W53"/>
    <mergeCell ref="T55:W55"/>
    <mergeCell ref="T56:W56"/>
    <mergeCell ref="T82:W82"/>
    <mergeCell ref="T80:W80"/>
    <mergeCell ref="T81:W81"/>
    <mergeCell ref="AD63:AG63"/>
    <mergeCell ref="AE64:AE65"/>
    <mergeCell ref="AF64:AG64"/>
    <mergeCell ref="AF65:AG65"/>
    <mergeCell ref="AD52:AF52"/>
    <mergeCell ref="AE74:AG74"/>
    <mergeCell ref="Q70:S70"/>
    <mergeCell ref="Q74:S74"/>
    <mergeCell ref="Q76:S76"/>
    <mergeCell ref="Q80:S80"/>
    <mergeCell ref="Q82:S82"/>
    <mergeCell ref="M71:O71"/>
    <mergeCell ref="B67:B72"/>
    <mergeCell ref="F67:I72"/>
    <mergeCell ref="M72:O72"/>
    <mergeCell ref="M77:O77"/>
    <mergeCell ref="M78:O78"/>
    <mergeCell ref="B73:B78"/>
    <mergeCell ref="C67:E78"/>
    <mergeCell ref="F73:I78"/>
    <mergeCell ref="M81:O81"/>
    <mergeCell ref="M82:O82"/>
    <mergeCell ref="M79:O79"/>
    <mergeCell ref="B79:B84"/>
    <mergeCell ref="F79:I84"/>
    <mergeCell ref="M80:O80"/>
    <mergeCell ref="C79:E84"/>
    <mergeCell ref="M84:O84"/>
    <mergeCell ref="M83:O83"/>
    <mergeCell ref="M70:O70"/>
    <mergeCell ref="Q62:S62"/>
    <mergeCell ref="Q64:S64"/>
    <mergeCell ref="B61:B66"/>
    <mergeCell ref="C61:E66"/>
    <mergeCell ref="F61:I66"/>
    <mergeCell ref="M65:O65"/>
    <mergeCell ref="M66:O66"/>
    <mergeCell ref="T66:W66"/>
    <mergeCell ref="Q68:S68"/>
    <mergeCell ref="Q50:S50"/>
    <mergeCell ref="Q52:S52"/>
    <mergeCell ref="M53:O53"/>
    <mergeCell ref="B49:B54"/>
    <mergeCell ref="C49:E54"/>
    <mergeCell ref="F49:I54"/>
    <mergeCell ref="M54:O54"/>
    <mergeCell ref="Q56:S56"/>
    <mergeCell ref="Q58:S58"/>
    <mergeCell ref="B55:B60"/>
    <mergeCell ref="C55:E60"/>
    <mergeCell ref="F55:I60"/>
    <mergeCell ref="M59:O59"/>
    <mergeCell ref="M60:O60"/>
    <mergeCell ref="Q44:S44"/>
    <mergeCell ref="Q46:S46"/>
    <mergeCell ref="M41:O41"/>
    <mergeCell ref="B37:B42"/>
    <mergeCell ref="C31:E42"/>
    <mergeCell ref="F37:I42"/>
    <mergeCell ref="M42:O42"/>
    <mergeCell ref="B43:B48"/>
    <mergeCell ref="C43:E48"/>
    <mergeCell ref="F43:I48"/>
    <mergeCell ref="M48:O48"/>
    <mergeCell ref="M39:O39"/>
    <mergeCell ref="M40:O40"/>
    <mergeCell ref="Q26:S26"/>
    <mergeCell ref="Q28:S28"/>
    <mergeCell ref="M29:O29"/>
    <mergeCell ref="B25:B30"/>
    <mergeCell ref="C25:E30"/>
    <mergeCell ref="F25:I30"/>
    <mergeCell ref="M30:O30"/>
    <mergeCell ref="Q32:S32"/>
    <mergeCell ref="Q34:S34"/>
    <mergeCell ref="M31:O31"/>
    <mergeCell ref="F31:I36"/>
    <mergeCell ref="B31:B36"/>
    <mergeCell ref="M36:O36"/>
    <mergeCell ref="M35:O35"/>
    <mergeCell ref="M28:O28"/>
    <mergeCell ref="M27:O27"/>
    <mergeCell ref="M25:O25"/>
    <mergeCell ref="M26:O26"/>
    <mergeCell ref="M24:O24"/>
    <mergeCell ref="B19:B24"/>
    <mergeCell ref="C19:E24"/>
    <mergeCell ref="F19:I24"/>
    <mergeCell ref="Q14:S14"/>
    <mergeCell ref="Q16:S16"/>
    <mergeCell ref="M17:O17"/>
    <mergeCell ref="B13:B18"/>
    <mergeCell ref="C13:E18"/>
    <mergeCell ref="F13:I18"/>
    <mergeCell ref="M18:O18"/>
    <mergeCell ref="M16:O16"/>
    <mergeCell ref="M19:O19"/>
    <mergeCell ref="M22:O22"/>
    <mergeCell ref="Q22:S22"/>
    <mergeCell ref="M23:O23"/>
    <mergeCell ref="T84:W84"/>
    <mergeCell ref="T11:W12"/>
    <mergeCell ref="X11:X12"/>
    <mergeCell ref="T73:W73"/>
    <mergeCell ref="T74:W74"/>
    <mergeCell ref="T75:W75"/>
    <mergeCell ref="T76:W76"/>
    <mergeCell ref="T57:W57"/>
    <mergeCell ref="T58:W58"/>
    <mergeCell ref="T59:W59"/>
    <mergeCell ref="T61:W61"/>
    <mergeCell ref="T62:W62"/>
    <mergeCell ref="T63:W63"/>
    <mergeCell ref="T64:W64"/>
    <mergeCell ref="T77:W77"/>
    <mergeCell ref="T79:W79"/>
    <mergeCell ref="T65:W65"/>
    <mergeCell ref="T67:W67"/>
    <mergeCell ref="T68:W68"/>
    <mergeCell ref="T69:W69"/>
    <mergeCell ref="T29:W29"/>
    <mergeCell ref="T31:W31"/>
    <mergeCell ref="T32:W32"/>
    <mergeCell ref="T18:W18"/>
    <mergeCell ref="C3:P3"/>
    <mergeCell ref="T19:W19"/>
    <mergeCell ref="T20:W20"/>
    <mergeCell ref="W7:AB8"/>
    <mergeCell ref="F5:V5"/>
    <mergeCell ref="T7:V8"/>
    <mergeCell ref="T9:V10"/>
    <mergeCell ref="J7:M8"/>
    <mergeCell ref="N7:S8"/>
    <mergeCell ref="B7:C8"/>
    <mergeCell ref="D7:I8"/>
    <mergeCell ref="B9:C10"/>
    <mergeCell ref="D9:I10"/>
    <mergeCell ref="B11:B12"/>
    <mergeCell ref="W9:AB10"/>
    <mergeCell ref="J9:M10"/>
    <mergeCell ref="N9:S10"/>
    <mergeCell ref="Z11:AB11"/>
    <mergeCell ref="Q20:S20"/>
    <mergeCell ref="C11:E12"/>
    <mergeCell ref="F11:I12"/>
    <mergeCell ref="T13:W13"/>
    <mergeCell ref="T14:W14"/>
    <mergeCell ref="T15:W15"/>
    <mergeCell ref="T16:W16"/>
    <mergeCell ref="T17:W17"/>
    <mergeCell ref="M32:O32"/>
    <mergeCell ref="M33:O33"/>
    <mergeCell ref="M34:O34"/>
    <mergeCell ref="M38:O38"/>
    <mergeCell ref="AE1:AI1"/>
    <mergeCell ref="AE2:AI2"/>
    <mergeCell ref="AD51:AF51"/>
    <mergeCell ref="AD14:AI14"/>
    <mergeCell ref="AD15:AI15"/>
    <mergeCell ref="AD16:AI16"/>
    <mergeCell ref="AD21:AI22"/>
    <mergeCell ref="AD7:AI8"/>
    <mergeCell ref="AD9:AD10"/>
    <mergeCell ref="AE9:AI10"/>
    <mergeCell ref="AE11:AI11"/>
    <mergeCell ref="T21:W21"/>
    <mergeCell ref="T22:W22"/>
    <mergeCell ref="T23:W23"/>
    <mergeCell ref="T25:W25"/>
    <mergeCell ref="T33:W33"/>
    <mergeCell ref="T34:W34"/>
    <mergeCell ref="T24:W24"/>
    <mergeCell ref="AE73:AG73"/>
    <mergeCell ref="M37:O37"/>
    <mergeCell ref="M58:O58"/>
    <mergeCell ref="M44:O44"/>
    <mergeCell ref="M49:O49"/>
    <mergeCell ref="M50:O50"/>
    <mergeCell ref="M51:O51"/>
    <mergeCell ref="M63:O63"/>
    <mergeCell ref="M64:O64"/>
    <mergeCell ref="M55:O55"/>
    <mergeCell ref="M56:O56"/>
    <mergeCell ref="M61:O61"/>
    <mergeCell ref="M43:O43"/>
    <mergeCell ref="M52:O52"/>
    <mergeCell ref="M47:O47"/>
    <mergeCell ref="T37:W37"/>
    <mergeCell ref="T38:W38"/>
    <mergeCell ref="T40:W40"/>
    <mergeCell ref="T41:W41"/>
    <mergeCell ref="T43:W43"/>
    <mergeCell ref="T44:W44"/>
    <mergeCell ref="T45:W45"/>
    <mergeCell ref="Q38:S38"/>
    <mergeCell ref="Q40:S40"/>
    <mergeCell ref="AD82:AI82"/>
    <mergeCell ref="Y11:Y12"/>
    <mergeCell ref="M13:O13"/>
    <mergeCell ref="M14:O14"/>
    <mergeCell ref="M15:O15"/>
    <mergeCell ref="M20:O20"/>
    <mergeCell ref="T26:W26"/>
    <mergeCell ref="T27:W27"/>
    <mergeCell ref="T28:W28"/>
    <mergeCell ref="M76:O76"/>
    <mergeCell ref="M57:O57"/>
    <mergeCell ref="J11:O12"/>
    <mergeCell ref="P11:P12"/>
    <mergeCell ref="Q11:S11"/>
    <mergeCell ref="M46:O46"/>
    <mergeCell ref="M45:O45"/>
    <mergeCell ref="M62:O62"/>
    <mergeCell ref="M21:O21"/>
    <mergeCell ref="M67:O67"/>
    <mergeCell ref="M73:O73"/>
    <mergeCell ref="M74:O74"/>
    <mergeCell ref="M75:O75"/>
    <mergeCell ref="M68:O68"/>
    <mergeCell ref="M69:O69"/>
  </mergeCells>
  <phoneticPr fontId="1"/>
  <conditionalFormatting sqref="C3:P3">
    <cfRule type="containsBlanks" dxfId="19" priority="20" stopIfTrue="1">
      <formula>LEN(TRIM(C3))=0</formula>
    </cfRule>
  </conditionalFormatting>
  <conditionalFormatting sqref="AI56">
    <cfRule type="cellIs" dxfId="18" priority="19" operator="lessThan">
      <formula>14</formula>
    </cfRule>
  </conditionalFormatting>
  <conditionalFormatting sqref="AH56">
    <cfRule type="cellIs" dxfId="17" priority="17" operator="lessThan">
      <formula>14</formula>
    </cfRule>
    <cfRule type="cellIs" dxfId="16" priority="18" operator="lessThan">
      <formula>14</formula>
    </cfRule>
  </conditionalFormatting>
  <conditionalFormatting sqref="AH57">
    <cfRule type="cellIs" dxfId="15" priority="16" operator="lessThan">
      <formula>14</formula>
    </cfRule>
  </conditionalFormatting>
  <conditionalFormatting sqref="AI58">
    <cfRule type="cellIs" dxfId="14" priority="15" operator="lessThan">
      <formula>28</formula>
    </cfRule>
  </conditionalFormatting>
  <conditionalFormatting sqref="AH58">
    <cfRule type="cellIs" dxfId="13" priority="14" operator="lessThan">
      <formula>28</formula>
    </cfRule>
  </conditionalFormatting>
  <conditionalFormatting sqref="AH59">
    <cfRule type="cellIs" dxfId="12" priority="13" operator="lessThan">
      <formula>20</formula>
    </cfRule>
  </conditionalFormatting>
  <conditionalFormatting sqref="AH60">
    <cfRule type="cellIs" dxfId="11" priority="12" operator="lessThan">
      <formula>28</formula>
    </cfRule>
  </conditionalFormatting>
  <conditionalFormatting sqref="AH61">
    <cfRule type="cellIs" dxfId="10" priority="11" operator="lessThan">
      <formula>112</formula>
    </cfRule>
  </conditionalFormatting>
  <conditionalFormatting sqref="AG52">
    <cfRule type="cellIs" dxfId="9" priority="10" operator="lessThan">
      <formula>2</formula>
    </cfRule>
  </conditionalFormatting>
  <conditionalFormatting sqref="AH68:AH69">
    <cfRule type="cellIs" dxfId="8" priority="9" operator="lessThan">
      <formula>1</formula>
    </cfRule>
  </conditionalFormatting>
  <conditionalFormatting sqref="AH70:AH72">
    <cfRule type="cellIs" dxfId="7" priority="8" operator="lessThan">
      <formula>1</formula>
    </cfRule>
  </conditionalFormatting>
  <conditionalFormatting sqref="AH73">
    <cfRule type="cellIs" dxfId="6" priority="7" operator="lessThan">
      <formula>1</formula>
    </cfRule>
  </conditionalFormatting>
  <conditionalFormatting sqref="AH74">
    <cfRule type="cellIs" dxfId="5" priority="6" operator="lessThan">
      <formula>1</formula>
    </cfRule>
  </conditionalFormatting>
  <conditionalFormatting sqref="AH75">
    <cfRule type="cellIs" dxfId="4" priority="5" operator="lessThan">
      <formula>1</formula>
    </cfRule>
  </conditionalFormatting>
  <conditionalFormatting sqref="AH76">
    <cfRule type="cellIs" dxfId="3" priority="4" operator="lessThan">
      <formula>1</formula>
    </cfRule>
  </conditionalFormatting>
  <conditionalFormatting sqref="AH77">
    <cfRule type="cellIs" dxfId="2" priority="3" operator="lessThan">
      <formula>1</formula>
    </cfRule>
  </conditionalFormatting>
  <conditionalFormatting sqref="AH84">
    <cfRule type="cellIs" dxfId="1" priority="2" operator="lessThan">
      <formula>84</formula>
    </cfRule>
  </conditionalFormatting>
  <conditionalFormatting sqref="AH64:AH67">
    <cfRule type="cellIs" dxfId="0" priority="1" operator="lessThan">
      <formula>2</formula>
    </cfRule>
  </conditionalFormatting>
  <dataValidations count="2">
    <dataValidation type="list" allowBlank="1" showInputMessage="1" showErrorMessage="1" sqref="C3:P3">
      <formula1>"島根県教育センター所長　様,島根県教育センター浜田教育センター長　様"</formula1>
    </dataValidation>
    <dataValidation type="list" allowBlank="1" showInputMessage="1" showErrorMessage="1" sqref="X13:X84">
      <formula1>$AK$13:$AK$19</formula1>
    </dataValidation>
  </dataValidations>
  <pageMargins left="0.78740157480314965" right="0.59055118110236227" top="0.78740157480314965" bottom="0.39370078740157483" header="0.31496062992125984" footer="0.31496062992125984"/>
  <pageSetup paperSize="9" scale="45" orientation="portrait" r:id="rId1"/>
  <colBreaks count="1" manualBreakCount="1">
    <brk id="35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年間指導計画書（拠点校方式）</vt:lpstr>
      <vt:lpstr>'年間指導計画書（拠点校方式）'!Print_Area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平山　和美</dc:creator>
  <cp:lastModifiedBy>須山　健太</cp:lastModifiedBy>
  <cp:lastPrinted>2021-12-17T02:15:49Z</cp:lastPrinted>
  <dcterms:created xsi:type="dcterms:W3CDTF">2012-11-20T00:49:26Z</dcterms:created>
  <dcterms:modified xsi:type="dcterms:W3CDTF">2024-04-22T06:38:50Z</dcterms:modified>
</cp:coreProperties>
</file>